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<sst xmlns="http://schemas.openxmlformats.org/spreadsheetml/2006/main" count="605" uniqueCount="458">
  <si>
    <t>Номер</t>
  </si>
  <si>
    <t>строки</t>
  </si>
  <si>
    <t>Код</t>
  </si>
  <si>
    <t>Наименование элементов  доходов</t>
  </si>
  <si>
    <t>1</t>
  </si>
  <si>
    <t>00010000000000000000</t>
  </si>
  <si>
    <t>ДОХОДЫ</t>
  </si>
  <si>
    <t>2</t>
  </si>
  <si>
    <t>00010100000000000000</t>
  </si>
  <si>
    <t>НАЛОГИ НА ПРИБЫЛЬ, ДОХОДЫ</t>
  </si>
  <si>
    <t>3</t>
  </si>
  <si>
    <t>18210102000010000110</t>
  </si>
  <si>
    <t>Налог на доходы физических лиц</t>
  </si>
  <si>
    <t>4</t>
  </si>
  <si>
    <t>18210102010010000110</t>
  </si>
  <si>
    <t>Налог на доходы физических  лиц с доходов, по-</t>
  </si>
  <si>
    <t>лученных в виде дивидендов от долевого участия</t>
  </si>
  <si>
    <t>в деятельности организаций</t>
  </si>
  <si>
    <t>35</t>
  </si>
  <si>
    <t>5</t>
  </si>
  <si>
    <t>18210102021010000110</t>
  </si>
  <si>
    <t>Налог на доходы физических  лиц с доходов, об-</t>
  </si>
  <si>
    <t xml:space="preserve">лагаемых по  налоговой ставке, установленной </t>
  </si>
  <si>
    <t>пунктом 1 ст.224 Налогового кодекса РФ, за ис-</t>
  </si>
  <si>
    <t>цами  зарегистрированными в качестве индиви-</t>
  </si>
  <si>
    <t>дуальных предпринимателей, частных нотариусов</t>
  </si>
  <si>
    <t>и других лиц, занимающихся частной практикой</t>
  </si>
  <si>
    <t>6</t>
  </si>
  <si>
    <t>18210102022010000110</t>
  </si>
  <si>
    <t>29</t>
  </si>
  <si>
    <t>лученных  физическими лицами, не являющими-</t>
  </si>
  <si>
    <t>ся налоговыми резидентами Российской Феде-</t>
  </si>
  <si>
    <t>рации</t>
  </si>
  <si>
    <t>30</t>
  </si>
  <si>
    <t>7</t>
  </si>
  <si>
    <t>18210102030010000110</t>
  </si>
  <si>
    <t>8</t>
  </si>
  <si>
    <t>00010500000000000000</t>
  </si>
  <si>
    <t>9</t>
  </si>
  <si>
    <t>18210502000020000110</t>
  </si>
  <si>
    <t>Единый налог на  вмененный доход для отдель-</t>
  </si>
  <si>
    <t>ных фидов деятельности</t>
  </si>
  <si>
    <t>18210600000000000000</t>
  </si>
  <si>
    <t>НАЛОГИ НА  ИМУЩЕСТВО</t>
  </si>
  <si>
    <t>11</t>
  </si>
  <si>
    <t>18210601000040000110</t>
  </si>
  <si>
    <t>Налог на  имущество физических лиц</t>
  </si>
  <si>
    <t>12</t>
  </si>
  <si>
    <t>18210606000040000110</t>
  </si>
  <si>
    <t>Земельный налог</t>
  </si>
  <si>
    <t>13</t>
  </si>
  <si>
    <t>00010800000000000000</t>
  </si>
  <si>
    <t>ГОСУДАРСТВЕННАЯ ПОШЛИНА, СБОРЫ</t>
  </si>
  <si>
    <t>14</t>
  </si>
  <si>
    <t>18210803010010000110</t>
  </si>
  <si>
    <t xml:space="preserve">емым в судах общей юрисдикции,мировыми  </t>
  </si>
  <si>
    <t>судьями</t>
  </si>
  <si>
    <t>15</t>
  </si>
  <si>
    <t>18810807140010000110</t>
  </si>
  <si>
    <t>Государственная пошлина по делам,рассматрива-</t>
  </si>
  <si>
    <t>Государственная пошлина за государственную</t>
  </si>
  <si>
    <t>регистрацию, а также за совершение прочих юри-</t>
  </si>
  <si>
    <t>дически значимых действий</t>
  </si>
  <si>
    <t>36</t>
  </si>
  <si>
    <t>16</t>
  </si>
  <si>
    <t>00011100000000000000</t>
  </si>
  <si>
    <t>МУНИЦИПАЛЬНОЙ   СОБСТВЕННОСТИ</t>
  </si>
  <si>
    <t>НАХОДЯЩЕГОСЯ В ГОСУДАРСТВЕННОЙ   И</t>
  </si>
  <si>
    <t>17</t>
  </si>
  <si>
    <t>00011105000000000120</t>
  </si>
  <si>
    <t>ДОХОДЫ ОТ ИСПОЛЬЗОВАНИЯ ИМУЩЕСТВА,</t>
  </si>
  <si>
    <t>18</t>
  </si>
  <si>
    <t>19</t>
  </si>
  <si>
    <t>20</t>
  </si>
  <si>
    <t>90111105034040000120</t>
  </si>
  <si>
    <t>Доходы от сдачи в аренду  имущества,находя-</t>
  </si>
  <si>
    <t>щегося  в оперативном управлении органов уп-</t>
  </si>
  <si>
    <t>равления городских округов и созданных ими уч-</t>
  </si>
  <si>
    <t>реждений  и  в хозяйственном ведении муници-</t>
  </si>
  <si>
    <t>пальных унитарных предприятий</t>
  </si>
  <si>
    <t>00011200000000000000</t>
  </si>
  <si>
    <t>ПЛАТЕЖИ ПРИ ПОЛЬЗОВАНИИ ПРИРОДНЫМИ</t>
  </si>
  <si>
    <t>РЕСУРСАМИ</t>
  </si>
  <si>
    <t>22</t>
  </si>
  <si>
    <t>49811201000010000120</t>
  </si>
  <si>
    <t>Плата за негатвное воздействие на окружающую</t>
  </si>
  <si>
    <t>среду</t>
  </si>
  <si>
    <t>23</t>
  </si>
  <si>
    <t>00011300000000000000</t>
  </si>
  <si>
    <t>Доходы от оказания платных услуг и компен-</t>
  </si>
  <si>
    <t>сации затрат государства</t>
  </si>
  <si>
    <t>24</t>
  </si>
  <si>
    <t>00011303040040000130</t>
  </si>
  <si>
    <t>Прочие доходы от оказания платных  услуг полу-</t>
  </si>
  <si>
    <t>чателями средств бюджетов городских округов и</t>
  </si>
  <si>
    <t>компенсации затрат бюджетов городских округов</t>
  </si>
  <si>
    <t>25</t>
  </si>
  <si>
    <t>27</t>
  </si>
  <si>
    <t>26</t>
  </si>
  <si>
    <t>00011600000000000000</t>
  </si>
  <si>
    <t>ШТРАФЫ,САНКЦИИ,ВОЗМЕЩЕНИЕ УЩЕРБА</t>
  </si>
  <si>
    <t>28</t>
  </si>
  <si>
    <t>18211603010010000140</t>
  </si>
  <si>
    <t>Денежные  взыскания (штрафы) за нарушение</t>
  </si>
  <si>
    <t>законодательства о налогах и сборах, предусмот-</t>
  </si>
  <si>
    <t xml:space="preserve">ренные статьями 116,117,118, п.1 и 2 ст.120, </t>
  </si>
  <si>
    <t>ст.125,126,128,129,129.1,132,133,134,135,135.1</t>
  </si>
  <si>
    <t>Налогового кодекса РФ</t>
  </si>
  <si>
    <t>18211603030010000140</t>
  </si>
  <si>
    <t>Денежные зыскания (штрафы) за  администра-</t>
  </si>
  <si>
    <t>тивные правонарушения в области    налогов и</t>
  </si>
  <si>
    <t>17711627000010000140</t>
  </si>
  <si>
    <t>Денежные зыскания (штрафы) за  нарушение Фе-</t>
  </si>
  <si>
    <t>дерального  закона "О пожарной безопасности"</t>
  </si>
  <si>
    <t>40</t>
  </si>
  <si>
    <t>тивные правонарушения в области    дорожного</t>
  </si>
  <si>
    <t>движения</t>
  </si>
  <si>
    <t>32</t>
  </si>
  <si>
    <t>00011690040040000140</t>
  </si>
  <si>
    <t>33</t>
  </si>
  <si>
    <t>ИТОГО  СОБСТВЕННЫХ  ДОХОДОВ</t>
  </si>
  <si>
    <t>34</t>
  </si>
  <si>
    <t>00020000000000000000</t>
  </si>
  <si>
    <t>БЕЗВОЗМЕЗДНЫЕ  ПОСТУПЛЕНИЯ</t>
  </si>
  <si>
    <t>00020200000000000000</t>
  </si>
  <si>
    <t>БЕЗВОЗМЕЗДНЫЕ ПОСТУПЛЕНИЯ ОТ ДРУГИХ</t>
  </si>
  <si>
    <t>БЮДЖЕТОВ БЮДЖЕТНОЙ СИСТЕМЫ РОССИЙ-</t>
  </si>
  <si>
    <t>СКОЙ  ФЕДЕРАЦИИ</t>
  </si>
  <si>
    <t>ДОТАЦИИ</t>
  </si>
  <si>
    <t>37</t>
  </si>
  <si>
    <t>38</t>
  </si>
  <si>
    <t>39</t>
  </si>
  <si>
    <t>СУБВЕНЦИИ</t>
  </si>
  <si>
    <t>-на обеспечение государственной гарантии прав</t>
  </si>
  <si>
    <t>граждан на получение общедоступного и бес-</t>
  </si>
  <si>
    <t>платного дошкольного, начального общего,ос-</t>
  </si>
  <si>
    <t>а также дополнительного образования в муни-</t>
  </si>
  <si>
    <t>ципальных общеобразовательных учреждениях</t>
  </si>
  <si>
    <t>для реализации основных общеобразователь-</t>
  </si>
  <si>
    <t>ных программ в части финансирования расхо-</t>
  </si>
  <si>
    <t>дов на оплату труда работников общеобразова-</t>
  </si>
  <si>
    <t>тельных учреждений,расходов на учебные по-</t>
  </si>
  <si>
    <t>собия,технические средства обучения,расход-</t>
  </si>
  <si>
    <t>ные материалы на хозяиственные нужды (за ис-</t>
  </si>
  <si>
    <t xml:space="preserve">ключением расходов на содержание зданий и </t>
  </si>
  <si>
    <t xml:space="preserve">-на ежемесячное денежное вознаграждение за </t>
  </si>
  <si>
    <t>41</t>
  </si>
  <si>
    <t>42</t>
  </si>
  <si>
    <t>43</t>
  </si>
  <si>
    <t>44</t>
  </si>
  <si>
    <t>45</t>
  </si>
  <si>
    <t>антитеррористического характера</t>
  </si>
  <si>
    <t>пополнение парка школьных автобусов</t>
  </si>
  <si>
    <t>64</t>
  </si>
  <si>
    <t>57</t>
  </si>
  <si>
    <t>СУБСИДИИ</t>
  </si>
  <si>
    <t>ВСЕГО  ДОХОДОВ</t>
  </si>
  <si>
    <t>ключением доходов  полученных физическими ли-</t>
  </si>
  <si>
    <t xml:space="preserve">пунктом 1 ст.224 Налогового кодекса РФ, </t>
  </si>
  <si>
    <t>1881163000010000140</t>
  </si>
  <si>
    <t>и полученных физическими лицами зарегистри-</t>
  </si>
  <si>
    <t>рованными в качестве индивидуальных пред-</t>
  </si>
  <si>
    <t>принимателей, частных нотариусов</t>
  </si>
  <si>
    <t>НАЛОГИ   НА СОВОКУПНЫЙ ДОХОД</t>
  </si>
  <si>
    <t>коммунальных расходов)</t>
  </si>
  <si>
    <t>00020204999040000151</t>
  </si>
  <si>
    <t>муниципальных образований</t>
  </si>
  <si>
    <t>-на осуществление водохозяйственных  мероприятий,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</si>
  <si>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</si>
  <si>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</si>
  <si>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</si>
  <si>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</si>
  <si>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</si>
  <si>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</si>
  <si>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</si>
  <si>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</si>
  <si>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</si>
  <si>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</si>
  <si>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</si>
  <si>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</si>
  <si>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</si>
  <si>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</si>
  <si>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</si>
  <si>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</si>
  <si>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31</t>
  </si>
  <si>
    <t>63</t>
  </si>
  <si>
    <t>65</t>
  </si>
  <si>
    <t>66</t>
  </si>
  <si>
    <t>67</t>
  </si>
  <si>
    <t>68</t>
  </si>
  <si>
    <t>00011400000000000000</t>
  </si>
  <si>
    <t>Доходы от продажи материальных и</t>
  </si>
  <si>
    <t>нематериальных активов</t>
  </si>
  <si>
    <t>01011406012040000420</t>
  </si>
  <si>
    <t>Доходы от продажи земельных участков, государст-</t>
  </si>
  <si>
    <t>венная собственность на которые не разграничена и</t>
  </si>
  <si>
    <t>которые расположены в границах городских округов</t>
  </si>
  <si>
    <t>сборов, предусмотренные Кодексом Российской Фе-</t>
  </si>
  <si>
    <t>дерации об административных правонарушениях</t>
  </si>
  <si>
    <t>00020201001040000151</t>
  </si>
  <si>
    <t>Дотации из областного бюджета на выравнивание</t>
  </si>
  <si>
    <t>бюджетной обеспеченности поселений</t>
  </si>
  <si>
    <t>Дотация из областного бюджета на выравнивание</t>
  </si>
  <si>
    <t xml:space="preserve">бюджетной обеспеченности муниципальных районов </t>
  </si>
  <si>
    <t>(городских округов)</t>
  </si>
  <si>
    <t xml:space="preserve">новного общего, среднего (полного) общего, </t>
  </si>
  <si>
    <t>классное руководство в государственных и муници-</t>
  </si>
  <si>
    <t>пальных общеобразовательных учреждениях,</t>
  </si>
  <si>
    <t>перечень типов которых определен Правительством</t>
  </si>
  <si>
    <t>Российской Федерации</t>
  </si>
  <si>
    <t>-на реализацию Федерального закона "О присяж-</t>
  </si>
  <si>
    <t>ных заседателях федеральных судов общей</t>
  </si>
  <si>
    <t>юрисдикции в Российской Федерации" для осуще-</t>
  </si>
  <si>
    <t>ствления полномочий по составлению (изменению,</t>
  </si>
  <si>
    <t xml:space="preserve">дополнению) списков кандидатов в присяжные </t>
  </si>
  <si>
    <t>заседатели федеральных судов общей юрисдикции</t>
  </si>
  <si>
    <t>в Российской Федерации</t>
  </si>
  <si>
    <t>00020203999040000151</t>
  </si>
  <si>
    <t>00020203022040000151</t>
  </si>
  <si>
    <t>00020203021040000151</t>
  </si>
  <si>
    <t>00020203007040000151</t>
  </si>
  <si>
    <t>00020203015040000151</t>
  </si>
  <si>
    <t>в том числе капитального ремонта гидротехнических</t>
  </si>
  <si>
    <t>муниципальную собственность</t>
  </si>
  <si>
    <t xml:space="preserve">соответствующих муниципальных образований, в </t>
  </si>
  <si>
    <t>сооружений, находящихся в муниципальной соб-</t>
  </si>
  <si>
    <t>ственности, и перевод безхозяйных гидротехни-</t>
  </si>
  <si>
    <t xml:space="preserve">ческих сооружений, расположенных на территории </t>
  </si>
  <si>
    <t>-на проведение мероприятий по обеспечению жильем</t>
  </si>
  <si>
    <t>молодых семей и молодых специалистов, прожива-</t>
  </si>
  <si>
    <t>ющих и работающих в сельской местности</t>
  </si>
  <si>
    <t>-на капитальный ремонт, приведение в соответствие</t>
  </si>
  <si>
    <t>с требованиями санитарного и противопожарного</t>
  </si>
  <si>
    <t>надзора зданий и помещений, в которых размеща-</t>
  </si>
  <si>
    <t>ются муниципальные общеобразовательные учреж-</t>
  </si>
  <si>
    <t>дения, реализацию в таких учреждениях муниципаль-</t>
  </si>
  <si>
    <t>ных общеобразовательных школ и мероприятий</t>
  </si>
  <si>
    <t>-на капитальный ремонт зданий и помещений, в кото-</t>
  </si>
  <si>
    <t>рых размещаются муниципальные дошкольные</t>
  </si>
  <si>
    <t>образовательные учреждения</t>
  </si>
  <si>
    <t>-на организацию подвоза учащихся, ремонта и</t>
  </si>
  <si>
    <t>-на пополнение библиотечного фонда (в том числе и</t>
  </si>
  <si>
    <t>на приобретение электронных версий книг) муници-</t>
  </si>
  <si>
    <t xml:space="preserve">пальных библиотек, приобретение компьютерного </t>
  </si>
  <si>
    <t>оборудования и лицензионного программного обес-</t>
  </si>
  <si>
    <t>печения, подключение к сети Интернет</t>
  </si>
  <si>
    <t>рых размещаются муниципальные учреждения куль-</t>
  </si>
  <si>
    <t>туры и оснащение таких учреждений специальным</t>
  </si>
  <si>
    <t>музыкальным оборудованием, инвентарем и</t>
  </si>
  <si>
    <t>музыкальными инструментами</t>
  </si>
  <si>
    <t>-на мероприятия по организации предоставления</t>
  </si>
  <si>
    <t>отдыха и оздоровления детей и подростков в кани-</t>
  </si>
  <si>
    <t>кулярное время</t>
  </si>
  <si>
    <t>рых размещаются муниципальные детско-юношеские</t>
  </si>
  <si>
    <t>спортивные школы и оснащение таких учреждений</t>
  </si>
  <si>
    <t>спортивным оборудованием и инвентарем</t>
  </si>
  <si>
    <t xml:space="preserve"> -на погашение задолженности муниципальных</t>
  </si>
  <si>
    <t>учреждений по пеням, начисленным за несвоевре-</t>
  </si>
  <si>
    <t>менную уплату единого социального налога</t>
  </si>
  <si>
    <t>- на осуществление мероприятий по организации</t>
  </si>
  <si>
    <t>питания в муниципальных общеобразовательных</t>
  </si>
  <si>
    <t>учреждениях</t>
  </si>
  <si>
    <t xml:space="preserve">-на денежные выплаты медицинскому персоналу </t>
  </si>
  <si>
    <t>фельдшерско-акушерских пунктов, врачам,фель-</t>
  </si>
  <si>
    <t xml:space="preserve">дшерам и медицинским сестрам учреждений и </t>
  </si>
  <si>
    <t>подразделений скорой медицинской помощи муни-</t>
  </si>
  <si>
    <t>ципальной системы здравоохранения</t>
  </si>
  <si>
    <t>- на денежные выплаты врачам-фтизиатрам участко-</t>
  </si>
  <si>
    <t>вым, фельдшерам, замещающим должности врачей-</t>
  </si>
  <si>
    <t>фтизиатров участковых, и медицинским сестрам,</t>
  </si>
  <si>
    <t>работающим с врачами-фтизиатрами участковыми</t>
  </si>
  <si>
    <t>учреждений муниципальной системы здравоохранения</t>
  </si>
  <si>
    <t>-на выравнивание обеспеченности муниципальных</t>
  </si>
  <si>
    <t xml:space="preserve">образований по реализации ими их отдельных </t>
  </si>
  <si>
    <t xml:space="preserve">расходных обязательств </t>
  </si>
  <si>
    <t xml:space="preserve">рых размещаются муниципальные детские школы </t>
  </si>
  <si>
    <t>искусств и (или) на укрепление материально-техни-</t>
  </si>
  <si>
    <t>ческой базы таких учреждений</t>
  </si>
  <si>
    <t>-на комплектование книжных фондов библиотек</t>
  </si>
  <si>
    <t>Иные межбюджетные трансферты</t>
  </si>
  <si>
    <t>- на воспитание и обучение детей-инвалидов дошколь-</t>
  </si>
  <si>
    <t>ного возраста в учреждениях дошкольного образова-</t>
  </si>
  <si>
    <t>ния и на дому</t>
  </si>
  <si>
    <t>-на предоставление бесплатного художественного</t>
  </si>
  <si>
    <t xml:space="preserve">образования в муниципальных образовательных </t>
  </si>
  <si>
    <t>учреждениях дополнительного образования детям-</t>
  </si>
  <si>
    <t>и иным категориям несовершеннолетних граждан,</t>
  </si>
  <si>
    <t>сиротам, детям, оставшимся без попечения родителей,</t>
  </si>
  <si>
    <t>нуждающихся в социальной поддержке</t>
  </si>
  <si>
    <t>-на обеспечение бесплатного проезда детей-сирот и</t>
  </si>
  <si>
    <t xml:space="preserve">детей, оставшихся без попечения родителей, обуча- </t>
  </si>
  <si>
    <t>ющихся в муниципальных образовательных</t>
  </si>
  <si>
    <t>00020202021040000151</t>
  </si>
  <si>
    <t>00020202036040000151</t>
  </si>
  <si>
    <t>00020202999040000151</t>
  </si>
  <si>
    <t>00020202068040000151</t>
  </si>
  <si>
    <t>(городских округов), предоставляемых исходя из</t>
  </si>
  <si>
    <t>численности жителей муниципального района (город-</t>
  </si>
  <si>
    <t>ского округа), заменяемых дополнительными норма-</t>
  </si>
  <si>
    <t>тивами отчислений в бюджеты муниципальных рай-</t>
  </si>
  <si>
    <t xml:space="preserve">онов (городских округов) от налога на доходы </t>
  </si>
  <si>
    <t>физических лиц  (51%)</t>
  </si>
  <si>
    <t>Задолженность и перерарасчеты по отмененным налогам, сборам и иным обязательным платежам</t>
  </si>
  <si>
    <t>налог на прибыль организаций, зачисляемых в местный бюджет</t>
  </si>
  <si>
    <t>налог на имущество дарение или наследство</t>
  </si>
  <si>
    <t>земельный налог до 01.01.2006</t>
  </si>
  <si>
    <t>налог с продаж</t>
  </si>
  <si>
    <t>прочие</t>
  </si>
  <si>
    <t>проценты, полученные от предоставления бюджетных кредитов за счетсредств местных бюджетов</t>
  </si>
  <si>
    <t>0</t>
  </si>
  <si>
    <t>90111109000000000120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</si>
  <si>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</si>
  <si>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90111109034040000120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</si>
  <si>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</si>
  <si>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90111109044040004120</t>
  </si>
  <si>
    <t>Плата за пользование жилыми помещениями (плата за наем) муниципального жилищного фонда городских округов</t>
  </si>
  <si>
    <t>Плата за содержание детей в муниципальных дошкольных образовательных учреждениях</t>
  </si>
  <si>
    <t>Прочие доходы от оказания платных услуг получателями средств бюджетов городских округов и компенсации затарат бюджетов городских округов</t>
  </si>
  <si>
    <t>00011402030040000410</t>
  </si>
  <si>
    <t>Доходы от реализации имущества, находящегося в собственности городских округов</t>
  </si>
  <si>
    <t>04211690040040000140</t>
  </si>
  <si>
    <t>Прочие поступления от денежных взысканий (штафов) и иных сумм в возмещение ущерба, зачисляемые в бюджеты городских округов (</t>
  </si>
  <si>
    <t>00020203024040000151</t>
  </si>
  <si>
    <t>- на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</si>
  <si>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00020202077040000151</t>
  </si>
  <si>
    <t>- на развитие и модернизацию объектов коммунальной инфраструктуры муниципального значения</t>
  </si>
  <si>
    <t>- на укрепление материально-технической базы муниципальных образовательных учреждений</t>
  </si>
  <si>
    <t>- на развитие сети муниципальных учреждений культуры</t>
  </si>
  <si>
    <t>- на повышение безопасности дорожного движения</t>
  </si>
  <si>
    <t>- на реализацию мероприятий областной государственной целевой программы "Экология и природные ресурсы Свердловской области" на 2009-2011 годы</t>
  </si>
  <si>
    <t>ожид</t>
  </si>
  <si>
    <t>00011103040040000120</t>
  </si>
  <si>
    <t>90111105024040000120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</si>
  <si>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</t>
  </si>
  <si>
    <t>90811303040040004130</t>
  </si>
  <si>
    <t>Доходы от возврата дебиторской задолженности прошлых лет</t>
  </si>
  <si>
    <t>00411904000040000151</t>
  </si>
  <si>
    <t>Возврат остатков субсидий и субвенций из бюджетов городских округов</t>
  </si>
  <si>
    <t>- на капитальный ремонт зданий и помещений, в которых размещаются муниципальные медицинские организации, и (или) на укрепление МТБ</t>
  </si>
  <si>
    <t>- на повышение оплаты труда депутатов, выборных должностных лиц, муниципальных служащих</t>
  </si>
  <si>
    <t>- на развитие сети муниципальных дошкольных образовательных учреждений</t>
  </si>
  <si>
    <t>- на стимулирующие выплаты работникам муниципальных ДЮСШ</t>
  </si>
  <si>
    <t>- на стимулирующие выплаты работникам муниципальных образовательных учреждений, реализующих основную общеобразовательную программу дошкольного образования</t>
  </si>
  <si>
    <t>- на стимулирующие выплаты работникам и руководящим работникам муниципальных учреждений культуры и искусства</t>
  </si>
  <si>
    <t>- на погашение задолженности организации ЖКХ на ТЭР</t>
  </si>
  <si>
    <t>- для осуществления расчетов муниципальными учреждениями за электрическую энергию в связи с изменением ценновой политики на ее приобретение</t>
  </si>
  <si>
    <t>- на выполнение работ по межеванию земельных участков и (или) их паспортизация для осуществления дорожной деятельности в отношении дорог местного значения</t>
  </si>
  <si>
    <t>- на осуществление дополнительных расходов муниципальных учреждений и благоустройства территории, возникшие в результате ростов темпов инфляции</t>
  </si>
  <si>
    <t>- на стимулирование расположенных на территории СО МО, на территории которых увеличились поступления доходов от налога на прибыль и налога на имущество организаций</t>
  </si>
  <si>
    <t>- на поддержку мер по обеспечению сбалансированности местных бюджетов</t>
  </si>
  <si>
    <t>- возмещение расходов МОУ, связанных с командировочными расходами при подготовке, переподготовке пед. Работников и проведением учебных сборов учащихся</t>
  </si>
  <si>
    <t>- на переселение граждан из аварийного жил. Фонда</t>
  </si>
  <si>
    <t>1100</t>
  </si>
  <si>
    <t>- на возмещение расходов по денежным выплатам мед. персоналу ФАП</t>
  </si>
  <si>
    <t>- на организацию тепло-, водоснабжения населения, водоотведения в связи с утверждением предельных индексов изменения размера оплаты граждан за ком. Услуги свыше 119%</t>
  </si>
  <si>
    <t>00407000000000000180</t>
  </si>
  <si>
    <t>прочие безвозмездные поступления</t>
  </si>
  <si>
    <t>план</t>
  </si>
  <si>
    <t>факт</t>
  </si>
  <si>
    <t>отклонения</t>
  </si>
  <si>
    <t>рост</t>
  </si>
  <si>
    <t>90711303040040009130</t>
  </si>
  <si>
    <t>90611303040040006130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</si>
  <si>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</si>
  <si>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01011105010040000120</t>
  </si>
  <si>
    <t>Доходы, получаемые в виде арендной либо иной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</t>
  </si>
  <si>
    <t>90111402033040000410</t>
  </si>
  <si>
    <t>Доходы от реализации иного имущества ,находящегося в 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 , в том числе казенных), в части реализации основны</t>
  </si>
  <si>
    <t>- на денежные выплаты фельдшерам,замещающим должности врача- терапевта участкового,врача-педиатора участкового, а также фельдшерам помощникам врача общей практики( семейного врача) в учреждениях здравоохранения мун.образован.,оказывающих первич.мед.помощь</t>
  </si>
  <si>
    <t>в том числе на коммунальное хозяйство</t>
  </si>
  <si>
    <t>на поддержку муниципальных домов культуры,дворцов культуры и клубов</t>
  </si>
  <si>
    <t>на поддержку коллективов самодеятельного художественного творчества муниципальных домов культуры, дворцов культуры и клубов</t>
  </si>
  <si>
    <t>на воостановление стрелкового тира на базе МОУ Средняя образовательная школа № 10 п. Лобва</t>
  </si>
  <si>
    <t>на поддержку муниципальных детско-юношеских спортивных школ в 2008 году</t>
  </si>
  <si>
    <t>105000</t>
  </si>
  <si>
    <t>104902</t>
  </si>
  <si>
    <t>5303</t>
  </si>
  <si>
    <t>5300</t>
  </si>
  <si>
    <t>2310</t>
  </si>
  <si>
    <t>1500</t>
  </si>
  <si>
    <t>810</t>
  </si>
  <si>
    <t>900</t>
  </si>
  <si>
    <t>3637</t>
  </si>
  <si>
    <t>3600</t>
  </si>
  <si>
    <t>2500</t>
  </si>
  <si>
    <t>600</t>
  </si>
  <si>
    <t>8500</t>
  </si>
  <si>
    <t>160</t>
  </si>
  <si>
    <t>3141</t>
  </si>
  <si>
    <t>18211606000010000140</t>
  </si>
  <si>
    <t>Денежные зыскания (штрафы) за  нарушения законодательства о применении ККТ при орсуществлении наличных денежных расчетов или расчетов с использованием платежных карт</t>
  </si>
  <si>
    <t>70</t>
  </si>
  <si>
    <t>18211608000010000140</t>
  </si>
  <si>
    <t>Денежные зыскания (штрафы) за  административные правонарушения в области гос.регулирования производства и оборота этилового спирта,алкогольной , спиртосодержащей и табачной продукции</t>
  </si>
  <si>
    <t>18211690040040000140</t>
  </si>
  <si>
    <t xml:space="preserve">Прочие поступления от денежных взысканий (штафов) и иных сумм в возмещение ущерба, зачисляемые в бюджеты городских округов </t>
  </si>
  <si>
    <t>10</t>
  </si>
  <si>
    <t>03911690040040000140</t>
  </si>
  <si>
    <t>Прочие поступления  от денежных взысканий(штрафов) и иных сумм возмещения ущерба,зачисмляемые в бюджеты городских округов( адм. Штрафы Госжилинспекции)</t>
  </si>
  <si>
    <t>300</t>
  </si>
  <si>
    <t>14111625050010000140</t>
  </si>
  <si>
    <t>14111628000010000140</t>
  </si>
  <si>
    <t>Денежные взыскания (штрафы) за  нарушение законодательства в области  охраны окр. Среды</t>
  </si>
  <si>
    <t>Денежные взыскания (штрафы) за  нарушение законодательства в области  обеспечения СЭ благополучия и законодательства в сфере прав потребителей</t>
  </si>
  <si>
    <t>100</t>
  </si>
  <si>
    <t>2100</t>
  </si>
  <si>
    <t>413</t>
  </si>
  <si>
    <t>0001170000010000180</t>
  </si>
  <si>
    <t>Прочие неналоговые доходы</t>
  </si>
  <si>
    <t>-4</t>
  </si>
  <si>
    <t>182109000000000000110</t>
  </si>
  <si>
    <t>129593</t>
  </si>
  <si>
    <t>221565,3</t>
  </si>
  <si>
    <t>65405</t>
  </si>
  <si>
    <t>65372</t>
  </si>
  <si>
    <t>97786</t>
  </si>
  <si>
    <t>92894</t>
  </si>
  <si>
    <t>1773,1</t>
  </si>
  <si>
    <t>1936,7</t>
  </si>
  <si>
    <t>176</t>
  </si>
  <si>
    <t>1006,2</t>
  </si>
  <si>
    <t>51973,3</t>
  </si>
  <si>
    <t>7267</t>
  </si>
  <si>
    <t>2600</t>
  </si>
  <si>
    <t>90620202042040000151</t>
  </si>
  <si>
    <t>на государственную поддержку внедрения комплексных мер модернизации образования</t>
  </si>
  <si>
    <t>457,5</t>
  </si>
  <si>
    <t>37547</t>
  </si>
  <si>
    <t>76</t>
  </si>
  <si>
    <t>809</t>
  </si>
  <si>
    <t>120</t>
  </si>
  <si>
    <t>90120202102040000151</t>
  </si>
  <si>
    <t>на закупку автотранспортных средств и коммунальной техники</t>
  </si>
  <si>
    <t>3096,8</t>
  </si>
  <si>
    <t>6401</t>
  </si>
  <si>
    <t>319</t>
  </si>
  <si>
    <t>2360</t>
  </si>
  <si>
    <t>144</t>
  </si>
  <si>
    <t>1000</t>
  </si>
  <si>
    <t>90120204999040000151</t>
  </si>
  <si>
    <t>на установку дополнительного котла в блочной газовой котельной микрорайона "Гидролизный"</t>
  </si>
  <si>
    <t>2578</t>
  </si>
  <si>
    <t>351158,3</t>
  </si>
  <si>
    <t>90120202008040000151</t>
  </si>
  <si>
    <t>- на обеспечение жильем молодых семей</t>
  </si>
  <si>
    <t>90720202024040000151</t>
  </si>
  <si>
    <t>90120202085040000151</t>
  </si>
  <si>
    <t>- на осуществление мероприятий по обеспечению жильем граждан РФ. Проживающих  в сельской местности</t>
  </si>
  <si>
    <t>90120203001040000151</t>
  </si>
  <si>
    <t>- нсубвенция бюджетам городских округов на оплату жилищно-коммунальных услуг  отдельным категориям граждан</t>
  </si>
  <si>
    <t>- на осуществление  первичного воинского учета  на территориях,где отсутстсвуют военные комиссариаты</t>
  </si>
  <si>
    <t>на предоставление гражданам субсидий на оплату жилого помещения и коммунальных услуг</t>
  </si>
  <si>
    <t>90120203024040000151</t>
  </si>
  <si>
    <t>на осуществление государственного полномочия  Свердлоской области  по предоставлению отдельным категориям граждан компенсации расходов  на оплату жилого помещения и коммунальных услуг</t>
  </si>
  <si>
    <t>на поддержку муниципальных учреждений дополнительного образования детей и межшкольных учебных комбинатов, реализующих программы дополнительного образования детей в 2008 году</t>
  </si>
  <si>
    <t>2010 от плана 2008</t>
  </si>
  <si>
    <t>2010 от факта 2008</t>
  </si>
  <si>
    <t>2010 от ожид 2009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</si>
</sst>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justify" vertical="top"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justify"/>
    </xf>
    <xf numFmtId="49" fontId="0" fillId="0" borderId="10" xfId="0" applyNumberFormat="1" applyFont="1" applyBorder="1" applyAlignment="1">
      <alignment horizontal="justify"/>
    </xf>
    <xf numFmtId="49" fontId="0" fillId="0" borderId="10" xfId="0" applyNumberFormat="1" applyFont="1" applyBorder="1" applyAlignment="1">
      <alignment horizontal="justify" vertical="top"/>
    </xf>
    <xf numFmtId="49" fontId="0" fillId="0" borderId="10" xfId="0" applyNumberFormat="1" applyFill="1" applyBorder="1" applyAlignment="1">
      <alignment horizontal="justify" vertical="top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9" fontId="0" fillId="0" borderId="10" xfId="55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76" fontId="0" fillId="0" borderId="10" xfId="55" applyNumberFormat="1" applyBorder="1" applyAlignment="1">
      <alignment/>
    </xf>
    <xf numFmtId="49" fontId="1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vertical="top"/>
    </xf>
    <xf numFmtId="17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justify" vertical="top"/>
    </xf>
    <xf numFmtId="49" fontId="0" fillId="0" borderId="0" xfId="0" applyNumberFormat="1" applyBorder="1" applyAlignment="1">
      <alignment horizontal="justify" vertical="top"/>
    </xf>
    <xf numFmtId="49" fontId="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9" fontId="0" fillId="0" borderId="0" xfId="55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6" fontId="0" fillId="0" borderId="0" xfId="55" applyNumberFormat="1" applyFont="1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vertical="top"/>
    </xf>
    <xf numFmtId="49" fontId="0" fillId="0" borderId="0" xfId="0" applyNumberFormat="1" applyBorder="1" applyAlignment="1">
      <alignment horizontal="justify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justify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justify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5"/>
  <sheetViews>
    <sheetView view="pageBreakPreview" zoomScaleSheetLayoutView="100" zoomScalePageLayoutView="0" workbookViewId="0" topLeftCell="D210">
      <selection activeCell="O257" sqref="O257"/>
    </sheetView>
  </sheetViews>
  <sheetFormatPr defaultColWidth="9.140625" defaultRowHeight="12.75"/>
  <cols>
    <col min="1" max="1" width="6.28125" style="0" customWidth="1"/>
    <col min="2" max="2" width="21.28125" style="52" customWidth="1"/>
    <col min="3" max="3" width="48.7109375" style="52" customWidth="1"/>
    <col min="4" max="5" width="9.140625" style="52" customWidth="1"/>
    <col min="6" max="6" width="11.28125" style="52" customWidth="1"/>
    <col min="7" max="13" width="9.140625" style="52" customWidth="1"/>
  </cols>
  <sheetData>
    <row r="1" spans="2:3" ht="12.75">
      <c r="B1" s="51"/>
      <c r="C1" s="51"/>
    </row>
    <row r="2" spans="2:3" ht="12.75">
      <c r="B2" s="51"/>
      <c r="C2" s="51"/>
    </row>
    <row r="3" spans="2:12" ht="12.7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3" ht="12.75">
      <c r="B4" s="51"/>
      <c r="C4" s="51"/>
    </row>
    <row r="6" spans="1:13" ht="12.75">
      <c r="A6" s="43" t="s">
        <v>0</v>
      </c>
      <c r="B6" s="53"/>
      <c r="C6" s="54"/>
      <c r="D6" s="54"/>
      <c r="E6" s="54"/>
      <c r="F6" s="54"/>
      <c r="G6" s="55"/>
      <c r="H6" s="81"/>
      <c r="I6" s="81"/>
      <c r="J6" s="81"/>
      <c r="K6" s="81"/>
      <c r="L6" s="81"/>
      <c r="M6" s="81"/>
    </row>
    <row r="7" spans="1:13" ht="12.75">
      <c r="A7" s="43" t="s">
        <v>1</v>
      </c>
      <c r="B7" s="54"/>
      <c r="C7" s="54"/>
      <c r="F7" s="54"/>
      <c r="H7" s="56"/>
      <c r="I7" s="57"/>
      <c r="J7" s="57"/>
      <c r="K7" s="56"/>
      <c r="L7" s="57"/>
      <c r="M7" s="57"/>
    </row>
    <row r="8" spans="1:6" ht="12.75">
      <c r="A8" s="43"/>
      <c r="B8" s="54"/>
      <c r="C8" s="54"/>
      <c r="F8" s="54"/>
    </row>
    <row r="9" spans="1:6" ht="12.75">
      <c r="A9" s="43">
        <v>1</v>
      </c>
      <c r="B9" s="54"/>
      <c r="C9" s="54"/>
      <c r="F9" s="54"/>
    </row>
    <row r="10" spans="1:6" ht="12.75">
      <c r="A10" s="44" t="s">
        <v>4</v>
      </c>
      <c r="B10" s="58"/>
      <c r="C10" s="59"/>
      <c r="F10" s="60"/>
    </row>
    <row r="11" spans="1:13" ht="12.75">
      <c r="A11" s="45" t="s">
        <v>7</v>
      </c>
      <c r="B11" s="58"/>
      <c r="C11" s="59"/>
      <c r="F11" s="60"/>
      <c r="G11" s="61"/>
      <c r="J11" s="62"/>
      <c r="K11" s="63"/>
      <c r="L11" s="63"/>
      <c r="M11" s="63"/>
    </row>
    <row r="12" spans="1:13" ht="12.75">
      <c r="A12" s="45" t="s">
        <v>10</v>
      </c>
      <c r="B12" s="58"/>
      <c r="C12" s="64"/>
      <c r="F12" s="65"/>
      <c r="G12" s="66"/>
      <c r="J12" s="62"/>
      <c r="K12" s="63"/>
      <c r="L12" s="63"/>
      <c r="M12" s="67"/>
    </row>
    <row r="13" spans="1:13" ht="12.75">
      <c r="A13" s="45" t="s">
        <v>13</v>
      </c>
      <c r="B13" s="58"/>
      <c r="C13" s="64"/>
      <c r="F13" s="65"/>
      <c r="K13" s="63"/>
      <c r="L13" s="63"/>
      <c r="M13" s="63"/>
    </row>
    <row r="14" spans="1:13" ht="12.75">
      <c r="A14" s="45"/>
      <c r="B14" s="68"/>
      <c r="C14" s="64"/>
      <c r="F14" s="65"/>
      <c r="K14" s="63"/>
      <c r="L14" s="63"/>
      <c r="M14" s="63"/>
    </row>
    <row r="15" spans="1:13" ht="12.75">
      <c r="A15" s="45"/>
      <c r="B15" s="68"/>
      <c r="C15" s="64"/>
      <c r="F15" s="65"/>
      <c r="G15" s="66"/>
      <c r="J15" s="62"/>
      <c r="K15" s="63"/>
      <c r="L15" s="63"/>
      <c r="M15" s="63"/>
    </row>
    <row r="16" spans="1:13" ht="12.75">
      <c r="A16" s="45" t="s">
        <v>19</v>
      </c>
      <c r="B16" s="64"/>
      <c r="C16" s="64"/>
      <c r="F16" s="65"/>
      <c r="G16" s="66"/>
      <c r="J16" s="62"/>
      <c r="K16" s="63"/>
      <c r="L16" s="63"/>
      <c r="M16" s="63"/>
    </row>
    <row r="17" spans="1:13" ht="12.75">
      <c r="A17" s="45"/>
      <c r="B17" s="64"/>
      <c r="C17" s="64"/>
      <c r="F17" s="65"/>
      <c r="K17" s="63"/>
      <c r="L17" s="63"/>
      <c r="M17" s="63"/>
    </row>
    <row r="18" spans="1:13" ht="12.75">
      <c r="A18" s="45"/>
      <c r="B18" s="64"/>
      <c r="C18" s="64"/>
      <c r="F18" s="65"/>
      <c r="K18" s="63"/>
      <c r="L18" s="63"/>
      <c r="M18" s="63"/>
    </row>
    <row r="19" spans="1:13" ht="12.75">
      <c r="A19" s="45"/>
      <c r="B19" s="64"/>
      <c r="C19" s="64"/>
      <c r="F19" s="65"/>
      <c r="K19" s="63"/>
      <c r="L19" s="63"/>
      <c r="M19" s="63"/>
    </row>
    <row r="20" spans="1:13" ht="12.75">
      <c r="A20" s="45"/>
      <c r="B20" s="64"/>
      <c r="C20" s="64"/>
      <c r="F20" s="65"/>
      <c r="K20" s="63"/>
      <c r="L20" s="63"/>
      <c r="M20" s="63"/>
    </row>
    <row r="21" spans="1:13" ht="12.75">
      <c r="A21" s="45"/>
      <c r="B21" s="64"/>
      <c r="C21" s="64"/>
      <c r="F21" s="65"/>
      <c r="K21" s="63"/>
      <c r="L21" s="63"/>
      <c r="M21" s="63"/>
    </row>
    <row r="22" spans="1:13" ht="12.75">
      <c r="A22" s="45"/>
      <c r="B22" s="64"/>
      <c r="C22" s="64"/>
      <c r="F22" s="65"/>
      <c r="K22" s="63"/>
      <c r="L22" s="63"/>
      <c r="M22" s="63"/>
    </row>
    <row r="23" spans="1:13" ht="12.75">
      <c r="A23" s="45" t="s">
        <v>27</v>
      </c>
      <c r="B23" s="64"/>
      <c r="C23" s="64"/>
      <c r="F23" s="65"/>
      <c r="J23" s="62"/>
      <c r="K23" s="63"/>
      <c r="L23" s="63"/>
      <c r="M23" s="63"/>
    </row>
    <row r="24" spans="1:13" ht="12.75">
      <c r="A24" s="45"/>
      <c r="B24" s="64"/>
      <c r="C24" s="64"/>
      <c r="F24" s="65"/>
      <c r="K24" s="63"/>
      <c r="L24" s="63"/>
      <c r="M24" s="63"/>
    </row>
    <row r="25" spans="1:13" ht="12.75">
      <c r="A25" s="45"/>
      <c r="B25" s="64"/>
      <c r="C25" s="64"/>
      <c r="F25" s="65"/>
      <c r="K25" s="63"/>
      <c r="L25" s="63"/>
      <c r="M25" s="63"/>
    </row>
    <row r="26" spans="1:13" ht="12.75">
      <c r="A26" s="45"/>
      <c r="B26" s="64"/>
      <c r="C26" s="64"/>
      <c r="F26" s="65"/>
      <c r="K26" s="63"/>
      <c r="L26" s="63"/>
      <c r="M26" s="63"/>
    </row>
    <row r="27" spans="1:13" ht="12.75">
      <c r="A27" s="45"/>
      <c r="B27" s="64"/>
      <c r="C27" s="64"/>
      <c r="F27" s="65"/>
      <c r="K27" s="63"/>
      <c r="L27" s="63"/>
      <c r="M27" s="63"/>
    </row>
    <row r="28" spans="1:13" ht="12.75">
      <c r="A28" s="45"/>
      <c r="B28" s="64"/>
      <c r="C28" s="64"/>
      <c r="F28" s="65"/>
      <c r="K28" s="63"/>
      <c r="L28" s="63"/>
      <c r="M28" s="63"/>
    </row>
    <row r="29" spans="1:13" ht="12.75">
      <c r="A29" s="45"/>
      <c r="B29" s="64"/>
      <c r="C29" s="64"/>
      <c r="F29" s="65"/>
      <c r="K29" s="63"/>
      <c r="L29" s="63"/>
      <c r="M29" s="63"/>
    </row>
    <row r="30" spans="1:13" ht="12.75">
      <c r="A30" s="45" t="s">
        <v>34</v>
      </c>
      <c r="B30" s="64"/>
      <c r="C30" s="64"/>
      <c r="F30" s="65"/>
      <c r="J30" s="62"/>
      <c r="K30" s="63"/>
      <c r="L30" s="63"/>
      <c r="M30" s="63"/>
    </row>
    <row r="31" spans="1:13" ht="12.75">
      <c r="A31" s="46"/>
      <c r="B31" s="62"/>
      <c r="C31" s="64"/>
      <c r="F31" s="69"/>
      <c r="K31" s="63"/>
      <c r="L31" s="63"/>
      <c r="M31" s="63"/>
    </row>
    <row r="32" spans="1:13" ht="12.75">
      <c r="A32" s="46"/>
      <c r="B32" s="62"/>
      <c r="C32" s="62"/>
      <c r="F32" s="69"/>
      <c r="K32" s="63"/>
      <c r="L32" s="63"/>
      <c r="M32" s="63"/>
    </row>
    <row r="33" spans="1:13" ht="12.75">
      <c r="A33" s="46"/>
      <c r="B33" s="62"/>
      <c r="C33" s="62"/>
      <c r="F33" s="69"/>
      <c r="K33" s="63"/>
      <c r="L33" s="63"/>
      <c r="M33" s="63"/>
    </row>
    <row r="34" spans="1:13" ht="12.75">
      <c r="A34" s="47" t="s">
        <v>36</v>
      </c>
      <c r="B34" s="62"/>
      <c r="C34" s="59"/>
      <c r="F34" s="60"/>
      <c r="J34" s="62"/>
      <c r="K34" s="63"/>
      <c r="L34" s="63"/>
      <c r="M34" s="63"/>
    </row>
    <row r="35" spans="1:13" ht="12.75">
      <c r="A35" s="47" t="s">
        <v>38</v>
      </c>
      <c r="B35" s="62"/>
      <c r="C35" s="62"/>
      <c r="F35" s="69"/>
      <c r="K35" s="63"/>
      <c r="L35" s="63"/>
      <c r="M35" s="63"/>
    </row>
    <row r="36" spans="1:13" ht="12.75">
      <c r="A36" s="47"/>
      <c r="B36" s="62"/>
      <c r="C36" s="62"/>
      <c r="F36" s="69"/>
      <c r="J36" s="62"/>
      <c r="K36" s="63"/>
      <c r="L36" s="63"/>
      <c r="M36" s="67"/>
    </row>
    <row r="37" spans="1:13" ht="12.75">
      <c r="A37" s="48">
        <v>10</v>
      </c>
      <c r="B37" s="62"/>
      <c r="C37" s="59"/>
      <c r="F37" s="70"/>
      <c r="J37" s="62"/>
      <c r="K37" s="63"/>
      <c r="L37" s="63"/>
      <c r="M37" s="63"/>
    </row>
    <row r="38" spans="1:13" ht="12.75">
      <c r="A38" s="47" t="s">
        <v>44</v>
      </c>
      <c r="B38" s="62"/>
      <c r="C38" s="64"/>
      <c r="F38" s="69"/>
      <c r="J38" s="62"/>
      <c r="K38" s="63"/>
      <c r="L38" s="63"/>
      <c r="M38" s="63"/>
    </row>
    <row r="39" spans="1:13" ht="12.75">
      <c r="A39" s="47" t="s">
        <v>47</v>
      </c>
      <c r="B39" s="62"/>
      <c r="C39" s="62"/>
      <c r="F39" s="69"/>
      <c r="J39" s="62"/>
      <c r="K39" s="63"/>
      <c r="L39" s="63"/>
      <c r="M39" s="63"/>
    </row>
    <row r="40" spans="1:13" ht="12.75">
      <c r="A40" s="47" t="s">
        <v>50</v>
      </c>
      <c r="B40" s="62"/>
      <c r="C40" s="59"/>
      <c r="F40" s="60"/>
      <c r="J40" s="62"/>
      <c r="K40" s="63"/>
      <c r="L40" s="63"/>
      <c r="M40" s="63"/>
    </row>
    <row r="41" spans="1:13" ht="12.75">
      <c r="A41" s="47" t="s">
        <v>53</v>
      </c>
      <c r="B41" s="62"/>
      <c r="C41" s="62"/>
      <c r="F41" s="69"/>
      <c r="K41" s="63"/>
      <c r="L41" s="63"/>
      <c r="M41" s="63"/>
    </row>
    <row r="42" spans="1:13" ht="12.75">
      <c r="A42" s="47"/>
      <c r="B42" s="62"/>
      <c r="C42" s="62"/>
      <c r="F42" s="69"/>
      <c r="K42" s="63"/>
      <c r="L42" s="63"/>
      <c r="M42" s="63"/>
    </row>
    <row r="43" spans="1:13" ht="12.75">
      <c r="A43" s="47"/>
      <c r="B43" s="62"/>
      <c r="C43" s="62"/>
      <c r="F43" s="69"/>
      <c r="J43" s="62"/>
      <c r="K43" s="63"/>
      <c r="L43" s="63"/>
      <c r="M43" s="63"/>
    </row>
    <row r="44" spans="1:13" ht="12.75">
      <c r="A44" s="47" t="s">
        <v>57</v>
      </c>
      <c r="B44" s="62"/>
      <c r="C44" s="62"/>
      <c r="F44" s="69"/>
      <c r="K44" s="63"/>
      <c r="L44" s="63"/>
      <c r="M44" s="63"/>
    </row>
    <row r="45" spans="1:13" ht="12.75">
      <c r="A45" s="47"/>
      <c r="B45" s="62"/>
      <c r="C45" s="62"/>
      <c r="F45" s="69"/>
      <c r="K45" s="63"/>
      <c r="L45" s="63"/>
      <c r="M45" s="63"/>
    </row>
    <row r="46" spans="1:13" ht="12.75">
      <c r="A46" s="47"/>
      <c r="B46" s="62"/>
      <c r="C46" s="62"/>
      <c r="F46" s="69"/>
      <c r="K46" s="63"/>
      <c r="L46" s="63"/>
      <c r="M46" s="63"/>
    </row>
    <row r="47" spans="1:13" ht="12.75">
      <c r="A47" s="47"/>
      <c r="B47" s="62"/>
      <c r="C47" s="71"/>
      <c r="F47" s="69"/>
      <c r="K47" s="63"/>
      <c r="L47" s="63"/>
      <c r="M47" s="63"/>
    </row>
    <row r="48" spans="1:13" ht="12.75">
      <c r="A48" s="47"/>
      <c r="B48" s="62"/>
      <c r="C48" s="71"/>
      <c r="F48" s="69"/>
      <c r="K48" s="63"/>
      <c r="L48" s="63"/>
      <c r="M48" s="63"/>
    </row>
    <row r="49" spans="1:13" ht="12.75">
      <c r="A49" s="47"/>
      <c r="B49" s="62"/>
      <c r="C49" s="71"/>
      <c r="F49" s="69"/>
      <c r="K49" s="63"/>
      <c r="L49" s="63"/>
      <c r="M49" s="63"/>
    </row>
    <row r="50" spans="1:13" ht="12.75">
      <c r="A50" s="47"/>
      <c r="B50" s="62"/>
      <c r="C50" s="71"/>
      <c r="F50" s="69"/>
      <c r="K50" s="63"/>
      <c r="L50" s="63"/>
      <c r="M50" s="63"/>
    </row>
    <row r="51" spans="1:13" ht="12.75">
      <c r="A51" s="47"/>
      <c r="B51" s="62"/>
      <c r="C51" s="71"/>
      <c r="F51" s="69"/>
      <c r="K51" s="63"/>
      <c r="L51" s="63"/>
      <c r="M51" s="63"/>
    </row>
    <row r="52" spans="1:13" ht="12.75">
      <c r="A52" s="47"/>
      <c r="B52" s="62"/>
      <c r="C52" s="71"/>
      <c r="F52" s="69"/>
      <c r="K52" s="63"/>
      <c r="L52" s="63"/>
      <c r="M52" s="63"/>
    </row>
    <row r="53" spans="1:13" ht="12.75">
      <c r="A53" s="47" t="s">
        <v>64</v>
      </c>
      <c r="B53" s="62"/>
      <c r="C53" s="59"/>
      <c r="F53" s="60"/>
      <c r="J53" s="62"/>
      <c r="K53" s="63"/>
      <c r="L53" s="63"/>
      <c r="M53" s="63"/>
    </row>
    <row r="54" spans="1:13" ht="12.75">
      <c r="A54" s="47"/>
      <c r="B54" s="62"/>
      <c r="C54" s="59"/>
      <c r="F54" s="60"/>
      <c r="K54" s="63"/>
      <c r="L54" s="63"/>
      <c r="M54" s="63"/>
    </row>
    <row r="55" spans="1:13" ht="12.75">
      <c r="A55" s="47"/>
      <c r="B55" s="62"/>
      <c r="C55" s="59"/>
      <c r="F55" s="60"/>
      <c r="K55" s="63"/>
      <c r="L55" s="63"/>
      <c r="M55" s="63"/>
    </row>
    <row r="56" spans="1:13" ht="12.75">
      <c r="A56" s="47"/>
      <c r="B56" s="62"/>
      <c r="C56" s="71"/>
      <c r="F56" s="60"/>
      <c r="K56" s="63"/>
      <c r="L56" s="63"/>
      <c r="M56" s="63"/>
    </row>
    <row r="57" spans="1:13" ht="12.75">
      <c r="A57" s="47" t="s">
        <v>68</v>
      </c>
      <c r="B57" s="62"/>
      <c r="C57" s="59"/>
      <c r="F57" s="60"/>
      <c r="J57" s="62"/>
      <c r="K57" s="63"/>
      <c r="L57" s="63"/>
      <c r="M57" s="63"/>
    </row>
    <row r="58" spans="1:13" ht="12.75">
      <c r="A58" s="47"/>
      <c r="B58" s="62"/>
      <c r="C58" s="59"/>
      <c r="F58" s="60"/>
      <c r="K58" s="63"/>
      <c r="L58" s="63"/>
      <c r="M58" s="63"/>
    </row>
    <row r="59" spans="1:13" ht="12.75">
      <c r="A59" s="47"/>
      <c r="B59" s="62"/>
      <c r="C59" s="59"/>
      <c r="F59" s="60"/>
      <c r="K59" s="63"/>
      <c r="L59" s="63"/>
      <c r="M59" s="63"/>
    </row>
    <row r="60" spans="1:13" ht="12.75">
      <c r="A60" s="47" t="s">
        <v>71</v>
      </c>
      <c r="B60" s="62"/>
      <c r="C60" s="62"/>
      <c r="F60" s="69"/>
      <c r="J60" s="62"/>
      <c r="K60" s="63"/>
      <c r="L60" s="63"/>
      <c r="M60" s="63"/>
    </row>
    <row r="61" spans="1:13" ht="12.75">
      <c r="A61" s="47"/>
      <c r="B61" s="62"/>
      <c r="C61" s="62"/>
      <c r="F61" s="69"/>
      <c r="K61" s="63"/>
      <c r="L61" s="63"/>
      <c r="M61" s="63"/>
    </row>
    <row r="62" spans="1:13" ht="12.75">
      <c r="A62" s="47"/>
      <c r="B62" s="62"/>
      <c r="C62" s="62"/>
      <c r="F62" s="69"/>
      <c r="K62" s="63"/>
      <c r="L62" s="63"/>
      <c r="M62" s="63"/>
    </row>
    <row r="63" spans="1:13" ht="12.75">
      <c r="A63" s="47"/>
      <c r="B63" s="62"/>
      <c r="C63" s="62"/>
      <c r="F63" s="69"/>
      <c r="K63" s="63"/>
      <c r="L63" s="63"/>
      <c r="M63" s="63"/>
    </row>
    <row r="64" spans="1:13" ht="12.75">
      <c r="A64" s="47"/>
      <c r="B64" s="62"/>
      <c r="C64" s="62"/>
      <c r="F64" s="69"/>
      <c r="K64" s="63"/>
      <c r="L64" s="63"/>
      <c r="M64" s="63"/>
    </row>
    <row r="65" spans="1:13" ht="12.75">
      <c r="A65" s="47"/>
      <c r="B65" s="62"/>
      <c r="C65" s="62"/>
      <c r="F65" s="69"/>
      <c r="K65" s="63"/>
      <c r="L65" s="63"/>
      <c r="M65" s="63"/>
    </row>
    <row r="66" spans="1:13" ht="12.75">
      <c r="A66" s="47" t="s">
        <v>72</v>
      </c>
      <c r="B66" s="62"/>
      <c r="C66" s="62"/>
      <c r="F66" s="69"/>
      <c r="K66" s="63"/>
      <c r="L66" s="63"/>
      <c r="M66" s="63"/>
    </row>
    <row r="67" spans="1:13" ht="12.75">
      <c r="A67" s="47"/>
      <c r="B67" s="62"/>
      <c r="C67" s="62"/>
      <c r="F67" s="69"/>
      <c r="K67" s="63"/>
      <c r="L67" s="63"/>
      <c r="M67" s="63"/>
    </row>
    <row r="68" spans="1:13" ht="12.75">
      <c r="A68" s="47"/>
      <c r="B68" s="62"/>
      <c r="C68" s="62"/>
      <c r="F68" s="69"/>
      <c r="K68" s="63"/>
      <c r="L68" s="63"/>
      <c r="M68" s="63"/>
    </row>
    <row r="69" spans="1:13" ht="12.75">
      <c r="A69" s="47"/>
      <c r="B69" s="62"/>
      <c r="C69" s="62"/>
      <c r="F69" s="69"/>
      <c r="K69" s="63"/>
      <c r="L69" s="63"/>
      <c r="M69" s="63"/>
    </row>
    <row r="70" spans="1:13" ht="12.75">
      <c r="A70" s="47"/>
      <c r="B70" s="62"/>
      <c r="C70" s="62"/>
      <c r="F70" s="69"/>
      <c r="K70" s="63"/>
      <c r="L70" s="63"/>
      <c r="M70" s="63"/>
    </row>
    <row r="71" spans="1:13" ht="12.75">
      <c r="A71" s="47"/>
      <c r="B71" s="62"/>
      <c r="C71" s="62"/>
      <c r="F71" s="69"/>
      <c r="K71" s="63"/>
      <c r="L71" s="63"/>
      <c r="M71" s="63"/>
    </row>
    <row r="72" spans="1:13" ht="12.75">
      <c r="A72" s="47"/>
      <c r="B72" s="62"/>
      <c r="C72" s="57"/>
      <c r="F72" s="69"/>
      <c r="K72" s="63"/>
      <c r="L72" s="63"/>
      <c r="M72" s="63"/>
    </row>
    <row r="73" spans="1:13" ht="12.75">
      <c r="A73" s="47" t="s">
        <v>73</v>
      </c>
      <c r="B73" s="62"/>
      <c r="C73" s="62"/>
      <c r="F73" s="69"/>
      <c r="K73" s="63"/>
      <c r="L73" s="63"/>
      <c r="M73" s="63"/>
    </row>
    <row r="74" spans="1:13" ht="12.75">
      <c r="A74" s="47"/>
      <c r="B74" s="62"/>
      <c r="C74" s="62"/>
      <c r="F74" s="69"/>
      <c r="K74" s="63"/>
      <c r="L74" s="63"/>
      <c r="M74" s="63"/>
    </row>
    <row r="75" spans="1:13" ht="12.75">
      <c r="A75" s="47"/>
      <c r="B75" s="62"/>
      <c r="C75" s="62"/>
      <c r="F75" s="69"/>
      <c r="K75" s="63"/>
      <c r="L75" s="63"/>
      <c r="M75" s="63"/>
    </row>
    <row r="76" spans="1:13" ht="12.75">
      <c r="A76" s="47"/>
      <c r="B76" s="62"/>
      <c r="C76" s="62"/>
      <c r="F76" s="69"/>
      <c r="K76" s="63"/>
      <c r="L76" s="63"/>
      <c r="M76" s="63"/>
    </row>
    <row r="77" spans="1:13" ht="12.75">
      <c r="A77" s="47"/>
      <c r="B77" s="62"/>
      <c r="C77" s="62"/>
      <c r="F77" s="69"/>
      <c r="J77" s="62"/>
      <c r="K77" s="63"/>
      <c r="L77" s="63"/>
      <c r="M77" s="63"/>
    </row>
    <row r="78" spans="1:13" ht="12.75">
      <c r="A78" s="47"/>
      <c r="B78" s="62"/>
      <c r="C78" s="57"/>
      <c r="F78" s="69"/>
      <c r="J78" s="62"/>
      <c r="K78" s="63"/>
      <c r="L78" s="63"/>
      <c r="M78" s="63"/>
    </row>
    <row r="79" spans="1:13" ht="12.75">
      <c r="A79" s="47"/>
      <c r="B79" s="62"/>
      <c r="C79" s="57"/>
      <c r="F79" s="69"/>
      <c r="J79" s="62"/>
      <c r="K79" s="63"/>
      <c r="L79" s="63"/>
      <c r="M79" s="63"/>
    </row>
    <row r="80" spans="1:13" ht="12.75">
      <c r="A80" s="47"/>
      <c r="B80" s="62"/>
      <c r="C80" s="57"/>
      <c r="F80" s="69"/>
      <c r="J80" s="62"/>
      <c r="K80" s="63"/>
      <c r="L80" s="63"/>
      <c r="M80" s="63"/>
    </row>
    <row r="81" spans="1:13" ht="12.75">
      <c r="A81" s="47" t="s">
        <v>83</v>
      </c>
      <c r="B81" s="62"/>
      <c r="C81" s="59"/>
      <c r="F81" s="60"/>
      <c r="J81" s="62"/>
      <c r="K81" s="63"/>
      <c r="L81" s="63"/>
      <c r="M81" s="63"/>
    </row>
    <row r="82" spans="1:13" ht="12.75">
      <c r="A82" s="47"/>
      <c r="B82" s="62"/>
      <c r="C82" s="59"/>
      <c r="F82" s="69"/>
      <c r="K82" s="63"/>
      <c r="L82" s="63"/>
      <c r="M82" s="63"/>
    </row>
    <row r="83" spans="1:13" ht="12.75">
      <c r="A83" s="47" t="s">
        <v>87</v>
      </c>
      <c r="B83" s="62"/>
      <c r="C83" s="62"/>
      <c r="F83" s="69"/>
      <c r="K83" s="63"/>
      <c r="L83" s="63"/>
      <c r="M83" s="63"/>
    </row>
    <row r="84" spans="1:13" ht="12.75">
      <c r="A84" s="47"/>
      <c r="B84" s="62"/>
      <c r="C84" s="62"/>
      <c r="F84" s="69"/>
      <c r="J84" s="62"/>
      <c r="K84" s="63"/>
      <c r="L84" s="63"/>
      <c r="M84" s="63"/>
    </row>
    <row r="85" spans="1:13" ht="12.75">
      <c r="A85" s="47" t="s">
        <v>91</v>
      </c>
      <c r="B85" s="62"/>
      <c r="C85" s="59"/>
      <c r="F85" s="60"/>
      <c r="K85" s="63"/>
      <c r="L85" s="63"/>
      <c r="M85" s="63"/>
    </row>
    <row r="86" spans="1:13" ht="12.75">
      <c r="A86" s="47"/>
      <c r="B86" s="62"/>
      <c r="C86" s="59"/>
      <c r="F86" s="60"/>
      <c r="J86" s="62"/>
      <c r="K86" s="63"/>
      <c r="L86" s="63"/>
      <c r="M86" s="63"/>
    </row>
    <row r="87" spans="1:13" ht="12.75">
      <c r="A87" s="47" t="s">
        <v>96</v>
      </c>
      <c r="B87" s="62"/>
      <c r="C87" s="62"/>
      <c r="F87" s="69"/>
      <c r="K87" s="63"/>
      <c r="L87" s="63"/>
      <c r="M87" s="63"/>
    </row>
    <row r="88" spans="1:13" ht="12.75">
      <c r="A88" s="47"/>
      <c r="B88" s="62"/>
      <c r="C88" s="62"/>
      <c r="F88" s="69"/>
      <c r="K88" s="63"/>
      <c r="L88" s="63"/>
      <c r="M88" s="63"/>
    </row>
    <row r="89" spans="1:13" ht="12.75">
      <c r="A89" s="47"/>
      <c r="B89" s="62"/>
      <c r="C89" s="62"/>
      <c r="F89" s="69"/>
      <c r="J89" s="62"/>
      <c r="K89" s="63"/>
      <c r="L89" s="63"/>
      <c r="M89" s="63"/>
    </row>
    <row r="90" spans="1:13" ht="12.75">
      <c r="A90" s="47"/>
      <c r="B90" s="62"/>
      <c r="C90" s="72"/>
      <c r="F90" s="69"/>
      <c r="J90" s="62"/>
      <c r="K90" s="63"/>
      <c r="L90" s="63"/>
      <c r="M90" s="63"/>
    </row>
    <row r="91" spans="1:13" ht="12.75">
      <c r="A91" s="47"/>
      <c r="B91" s="62"/>
      <c r="C91" s="72"/>
      <c r="F91" s="69"/>
      <c r="J91" s="62"/>
      <c r="K91" s="63"/>
      <c r="L91" s="63"/>
      <c r="M91" s="63"/>
    </row>
    <row r="92" spans="1:13" ht="12.75">
      <c r="A92" s="47"/>
      <c r="B92" s="62"/>
      <c r="C92" s="72"/>
      <c r="F92" s="69"/>
      <c r="J92" s="62"/>
      <c r="K92" s="63"/>
      <c r="L92" s="63"/>
      <c r="M92" s="63"/>
    </row>
    <row r="93" spans="1:13" ht="12.75">
      <c r="A93" s="47"/>
      <c r="B93" s="62"/>
      <c r="C93" s="72"/>
      <c r="F93" s="69"/>
      <c r="K93" s="63"/>
      <c r="L93" s="63"/>
      <c r="M93" s="63"/>
    </row>
    <row r="94" spans="1:13" ht="12.75">
      <c r="A94" s="47" t="s">
        <v>98</v>
      </c>
      <c r="B94" s="62"/>
      <c r="C94" s="73"/>
      <c r="F94" s="69"/>
      <c r="K94" s="63"/>
      <c r="L94" s="63"/>
      <c r="M94" s="63"/>
    </row>
    <row r="95" spans="1:13" ht="12.75">
      <c r="A95" s="47"/>
      <c r="B95" s="62"/>
      <c r="C95" s="73"/>
      <c r="F95" s="70"/>
      <c r="J95" s="62"/>
      <c r="K95" s="63"/>
      <c r="L95" s="63"/>
      <c r="M95" s="63"/>
    </row>
    <row r="96" spans="1:13" ht="12.75">
      <c r="A96" s="47"/>
      <c r="B96" s="62"/>
      <c r="C96" s="74"/>
      <c r="F96" s="70"/>
      <c r="J96" s="62"/>
      <c r="K96" s="63"/>
      <c r="L96" s="63"/>
      <c r="M96" s="63"/>
    </row>
    <row r="97" spans="1:13" ht="12.75">
      <c r="A97" s="47" t="s">
        <v>97</v>
      </c>
      <c r="B97" s="62"/>
      <c r="C97" s="75"/>
      <c r="F97" s="70"/>
      <c r="K97" s="63"/>
      <c r="L97" s="63"/>
      <c r="M97" s="63"/>
    </row>
    <row r="98" spans="1:13" ht="12.75">
      <c r="A98" s="47"/>
      <c r="B98" s="62"/>
      <c r="C98" s="75"/>
      <c r="F98" s="70"/>
      <c r="K98" s="63"/>
      <c r="L98" s="63"/>
      <c r="M98" s="63"/>
    </row>
    <row r="99" spans="1:13" ht="12.75">
      <c r="A99" s="47"/>
      <c r="B99" s="62"/>
      <c r="C99" s="75"/>
      <c r="F99" s="76"/>
      <c r="J99" s="62"/>
      <c r="K99" s="63"/>
      <c r="L99" s="63"/>
      <c r="M99" s="63"/>
    </row>
    <row r="100" spans="1:13" ht="12.75">
      <c r="A100" s="47" t="s">
        <v>101</v>
      </c>
      <c r="B100" s="62"/>
      <c r="C100" s="59"/>
      <c r="F100" s="60"/>
      <c r="K100" s="63"/>
      <c r="L100" s="63"/>
      <c r="M100" s="63"/>
    </row>
    <row r="101" spans="1:13" ht="12.75">
      <c r="A101" s="47"/>
      <c r="B101" s="62"/>
      <c r="C101" s="62"/>
      <c r="F101" s="69"/>
      <c r="K101" s="63"/>
      <c r="L101" s="63"/>
      <c r="M101" s="63"/>
    </row>
    <row r="102" spans="1:13" ht="12.75">
      <c r="A102" s="47"/>
      <c r="B102" s="62"/>
      <c r="C102" s="62"/>
      <c r="F102" s="69"/>
      <c r="K102" s="63"/>
      <c r="L102" s="63"/>
      <c r="M102" s="63"/>
    </row>
    <row r="103" spans="1:13" ht="12.75">
      <c r="A103" s="47" t="s">
        <v>29</v>
      </c>
      <c r="B103" s="62"/>
      <c r="C103" s="59"/>
      <c r="F103" s="60"/>
      <c r="J103" s="62"/>
      <c r="K103" s="63"/>
      <c r="L103" s="63"/>
      <c r="M103" s="63"/>
    </row>
    <row r="104" spans="1:13" ht="12.75">
      <c r="A104" s="47" t="s">
        <v>33</v>
      </c>
      <c r="B104" s="62"/>
      <c r="C104" s="62"/>
      <c r="F104" s="69"/>
      <c r="K104" s="63"/>
      <c r="L104" s="63"/>
      <c r="M104" s="63"/>
    </row>
    <row r="105" spans="1:13" ht="12.75">
      <c r="A105" s="47"/>
      <c r="B105" s="62"/>
      <c r="C105" s="62"/>
      <c r="F105" s="69"/>
      <c r="K105" s="63"/>
      <c r="L105" s="63"/>
      <c r="M105" s="63"/>
    </row>
    <row r="106" spans="1:13" ht="12.75">
      <c r="A106" s="47"/>
      <c r="B106" s="62"/>
      <c r="C106" s="62"/>
      <c r="F106" s="69"/>
      <c r="K106" s="63"/>
      <c r="L106" s="63"/>
      <c r="M106" s="63"/>
    </row>
    <row r="107" spans="1:13" ht="12.75">
      <c r="A107" s="47"/>
      <c r="B107" s="62"/>
      <c r="C107" s="62"/>
      <c r="F107" s="69"/>
      <c r="K107" s="63"/>
      <c r="L107" s="63"/>
      <c r="M107" s="63"/>
    </row>
    <row r="108" spans="1:13" ht="12.75">
      <c r="A108" s="47"/>
      <c r="B108" s="62"/>
      <c r="C108" s="62"/>
      <c r="F108" s="69"/>
      <c r="J108" s="62"/>
      <c r="K108" s="63"/>
      <c r="L108" s="63"/>
      <c r="M108" s="63"/>
    </row>
    <row r="109" spans="1:13" ht="12.75">
      <c r="A109" s="47" t="s">
        <v>184</v>
      </c>
      <c r="B109" s="62"/>
      <c r="C109" s="62"/>
      <c r="F109" s="69"/>
      <c r="K109" s="63"/>
      <c r="L109" s="63"/>
      <c r="M109" s="63"/>
    </row>
    <row r="110" spans="1:13" ht="12.75">
      <c r="A110" s="47"/>
      <c r="B110" s="62"/>
      <c r="C110" s="62"/>
      <c r="F110" s="69"/>
      <c r="K110" s="63"/>
      <c r="L110" s="63"/>
      <c r="M110" s="63"/>
    </row>
    <row r="111" spans="1:13" ht="12.75">
      <c r="A111" s="47"/>
      <c r="B111" s="62"/>
      <c r="C111" s="62"/>
      <c r="F111" s="69"/>
      <c r="K111" s="63"/>
      <c r="L111" s="63"/>
      <c r="M111" s="63"/>
    </row>
    <row r="112" spans="1:13" ht="12.75">
      <c r="A112" s="47"/>
      <c r="B112" s="62"/>
      <c r="C112" s="62"/>
      <c r="F112" s="69"/>
      <c r="J112" s="62"/>
      <c r="K112" s="63"/>
      <c r="L112" s="63"/>
      <c r="M112" s="63"/>
    </row>
    <row r="113" spans="1:13" ht="12.75">
      <c r="A113" s="47" t="s">
        <v>117</v>
      </c>
      <c r="B113" s="62"/>
      <c r="C113" s="62"/>
      <c r="F113" s="69"/>
      <c r="K113" s="63"/>
      <c r="L113" s="63"/>
      <c r="M113" s="63"/>
    </row>
    <row r="114" spans="1:13" ht="12.75">
      <c r="A114" s="49"/>
      <c r="C114" s="62"/>
      <c r="F114" s="54"/>
      <c r="J114" s="62"/>
      <c r="K114" s="63"/>
      <c r="L114" s="63"/>
      <c r="M114" s="63"/>
    </row>
    <row r="115" spans="1:13" ht="12.75">
      <c r="A115" s="47" t="s">
        <v>119</v>
      </c>
      <c r="B115" s="62"/>
      <c r="C115" s="62"/>
      <c r="F115" s="69"/>
      <c r="K115" s="63"/>
      <c r="L115" s="63"/>
      <c r="M115" s="63"/>
    </row>
    <row r="116" spans="1:13" ht="12.75">
      <c r="A116" s="47"/>
      <c r="B116" s="62"/>
      <c r="C116" s="62"/>
      <c r="F116" s="69"/>
      <c r="K116" s="63"/>
      <c r="L116" s="63"/>
      <c r="M116" s="63"/>
    </row>
    <row r="117" spans="1:13" ht="12.75">
      <c r="A117" s="47"/>
      <c r="B117" s="62"/>
      <c r="C117" s="62"/>
      <c r="F117" s="69"/>
      <c r="J117" s="62"/>
      <c r="K117" s="63"/>
      <c r="L117" s="63"/>
      <c r="M117" s="63"/>
    </row>
    <row r="118" spans="1:13" ht="41.25" customHeight="1">
      <c r="A118" s="47"/>
      <c r="B118" s="62"/>
      <c r="C118" s="57"/>
      <c r="F118" s="69"/>
      <c r="J118" s="62"/>
      <c r="K118" s="63"/>
      <c r="L118" s="63"/>
      <c r="M118" s="63"/>
    </row>
    <row r="119" spans="1:13" ht="12.75">
      <c r="A119" s="47" t="s">
        <v>121</v>
      </c>
      <c r="B119" s="62"/>
      <c r="C119" s="62"/>
      <c r="F119" s="69"/>
      <c r="K119" s="63"/>
      <c r="L119" s="63"/>
      <c r="M119" s="63"/>
    </row>
    <row r="120" spans="1:13" ht="12.75">
      <c r="A120" s="47"/>
      <c r="B120" s="62"/>
      <c r="C120" s="62"/>
      <c r="F120" s="69"/>
      <c r="K120" s="63"/>
      <c r="L120" s="63"/>
      <c r="M120" s="63"/>
    </row>
    <row r="121" spans="1:13" ht="12.75">
      <c r="A121" s="47"/>
      <c r="B121" s="62"/>
      <c r="C121" s="62"/>
      <c r="F121" s="69"/>
      <c r="J121" s="62"/>
      <c r="K121" s="63"/>
      <c r="L121" s="63"/>
      <c r="M121" s="63"/>
    </row>
    <row r="122" spans="1:13" ht="12.75">
      <c r="A122" s="47"/>
      <c r="B122" s="62"/>
      <c r="C122" s="57"/>
      <c r="F122" s="69"/>
      <c r="K122" s="63"/>
      <c r="L122" s="63"/>
      <c r="M122" s="63"/>
    </row>
    <row r="123" spans="1:13" ht="12.75">
      <c r="A123" s="47"/>
      <c r="B123" s="62"/>
      <c r="C123" s="57"/>
      <c r="F123" s="69"/>
      <c r="K123" s="63"/>
      <c r="L123" s="63"/>
      <c r="M123" s="63"/>
    </row>
    <row r="124" spans="1:13" ht="12.75">
      <c r="A124" s="47" t="s">
        <v>18</v>
      </c>
      <c r="B124" s="62"/>
      <c r="C124" s="59"/>
      <c r="D124" s="51"/>
      <c r="E124" s="51"/>
      <c r="F124" s="60"/>
      <c r="J124" s="62"/>
      <c r="K124" s="63"/>
      <c r="L124" s="63"/>
      <c r="M124" s="63"/>
    </row>
    <row r="125" spans="1:13" ht="12.75">
      <c r="A125" s="47" t="s">
        <v>63</v>
      </c>
      <c r="B125" s="62"/>
      <c r="C125" s="59"/>
      <c r="F125" s="60"/>
      <c r="J125" s="62"/>
      <c r="K125" s="63"/>
      <c r="L125" s="63"/>
      <c r="M125" s="63"/>
    </row>
    <row r="126" spans="1:13" ht="12.75">
      <c r="A126" s="47" t="s">
        <v>129</v>
      </c>
      <c r="B126" s="62"/>
      <c r="C126" s="59"/>
      <c r="F126" s="60"/>
      <c r="K126" s="63"/>
      <c r="L126" s="63"/>
      <c r="M126" s="63"/>
    </row>
    <row r="127" spans="1:13" ht="12.75">
      <c r="A127" s="47"/>
      <c r="B127" s="62"/>
      <c r="C127" s="59"/>
      <c r="F127" s="69"/>
      <c r="K127" s="63"/>
      <c r="L127" s="63"/>
      <c r="M127" s="63"/>
    </row>
    <row r="128" spans="1:13" ht="12.75">
      <c r="A128" s="47"/>
      <c r="B128" s="62"/>
      <c r="C128" s="59"/>
      <c r="F128" s="60"/>
      <c r="K128" s="63"/>
      <c r="L128" s="63"/>
      <c r="M128" s="63"/>
    </row>
    <row r="129" spans="1:13" ht="12.75">
      <c r="A129" s="47" t="s">
        <v>130</v>
      </c>
      <c r="B129" s="62"/>
      <c r="C129" s="59"/>
      <c r="F129" s="60"/>
      <c r="J129" s="62"/>
      <c r="K129" s="63"/>
      <c r="L129" s="63"/>
      <c r="M129" s="63"/>
    </row>
    <row r="130" spans="1:13" ht="12.75">
      <c r="A130" s="47" t="s">
        <v>131</v>
      </c>
      <c r="B130" s="62"/>
      <c r="C130" s="62"/>
      <c r="F130" s="69"/>
      <c r="K130" s="63"/>
      <c r="L130" s="63"/>
      <c r="M130" s="63"/>
    </row>
    <row r="131" spans="1:13" ht="12.75">
      <c r="A131" s="47"/>
      <c r="B131" s="62"/>
      <c r="C131" s="62"/>
      <c r="F131" s="69"/>
      <c r="K131" s="63"/>
      <c r="L131" s="63"/>
      <c r="M131" s="63"/>
    </row>
    <row r="132" spans="1:13" ht="12.75">
      <c r="A132" s="47"/>
      <c r="B132" s="62"/>
      <c r="C132" s="62"/>
      <c r="F132" s="69"/>
      <c r="J132" s="62"/>
      <c r="K132" s="63"/>
      <c r="L132" s="63"/>
      <c r="M132" s="63"/>
    </row>
    <row r="133" spans="1:13" ht="12.75">
      <c r="A133" s="47" t="s">
        <v>114</v>
      </c>
      <c r="B133" s="62"/>
      <c r="C133" s="62"/>
      <c r="F133" s="69"/>
      <c r="K133" s="63"/>
      <c r="L133" s="63"/>
      <c r="M133" s="63"/>
    </row>
    <row r="134" spans="1:13" ht="12.75">
      <c r="A134" s="47"/>
      <c r="B134" s="62"/>
      <c r="C134" s="62"/>
      <c r="F134" s="69"/>
      <c r="K134" s="63"/>
      <c r="L134" s="63"/>
      <c r="M134" s="63"/>
    </row>
    <row r="135" spans="1:13" ht="12.75">
      <c r="A135" s="47"/>
      <c r="B135" s="62"/>
      <c r="C135" s="62"/>
      <c r="F135" s="69"/>
      <c r="K135" s="63"/>
      <c r="L135" s="63"/>
      <c r="M135" s="63"/>
    </row>
    <row r="136" spans="1:13" ht="12.75">
      <c r="A136" s="47"/>
      <c r="B136" s="62"/>
      <c r="C136" s="62"/>
      <c r="F136" s="69"/>
      <c r="K136" s="63"/>
      <c r="L136" s="63"/>
      <c r="M136" s="63"/>
    </row>
    <row r="137" spans="1:13" ht="12.75">
      <c r="A137" s="47"/>
      <c r="B137" s="62"/>
      <c r="C137" s="62"/>
      <c r="F137" s="69"/>
      <c r="K137" s="63"/>
      <c r="L137" s="63"/>
      <c r="M137" s="63"/>
    </row>
    <row r="138" spans="1:13" ht="12.75">
      <c r="A138" s="47"/>
      <c r="B138" s="62"/>
      <c r="C138" s="62"/>
      <c r="F138" s="69"/>
      <c r="K138" s="63"/>
      <c r="L138" s="63"/>
      <c r="M138" s="63"/>
    </row>
    <row r="139" spans="1:13" ht="12.75">
      <c r="A139" s="47"/>
      <c r="B139" s="62"/>
      <c r="C139" s="62"/>
      <c r="F139" s="69"/>
      <c r="K139" s="63"/>
      <c r="L139" s="63"/>
      <c r="M139" s="63"/>
    </row>
    <row r="140" spans="1:13" ht="12.75">
      <c r="A140" s="47" t="s">
        <v>146</v>
      </c>
      <c r="B140" s="62"/>
      <c r="C140" s="62"/>
      <c r="F140" s="69"/>
      <c r="K140" s="63"/>
      <c r="L140" s="63"/>
      <c r="M140" s="63"/>
    </row>
    <row r="141" spans="1:13" ht="12.75">
      <c r="A141" s="47"/>
      <c r="B141" s="62"/>
      <c r="C141" s="62"/>
      <c r="F141" s="69"/>
      <c r="K141" s="63"/>
      <c r="L141" s="63"/>
      <c r="M141" s="63"/>
    </row>
    <row r="142" spans="1:13" ht="12.75">
      <c r="A142" s="47"/>
      <c r="B142" s="62"/>
      <c r="C142" s="62"/>
      <c r="F142" s="69"/>
      <c r="K142" s="63"/>
      <c r="L142" s="63"/>
      <c r="M142" s="63"/>
    </row>
    <row r="143" spans="1:13" ht="12.75">
      <c r="A143" s="47" t="s">
        <v>147</v>
      </c>
      <c r="B143" s="62"/>
      <c r="C143" s="59"/>
      <c r="D143" s="51"/>
      <c r="E143" s="51"/>
      <c r="F143" s="60"/>
      <c r="J143" s="62"/>
      <c r="K143" s="63"/>
      <c r="L143" s="63"/>
      <c r="M143" s="63"/>
    </row>
    <row r="144" spans="1:13" ht="12.75">
      <c r="A144" s="47" t="s">
        <v>148</v>
      </c>
      <c r="B144" s="62"/>
      <c r="C144" s="62"/>
      <c r="F144" s="69"/>
      <c r="K144" s="63"/>
      <c r="L144" s="63"/>
      <c r="M144" s="63"/>
    </row>
    <row r="145" spans="1:13" ht="12.75">
      <c r="A145" s="47"/>
      <c r="B145" s="62"/>
      <c r="C145" s="62"/>
      <c r="F145" s="69"/>
      <c r="K145" s="63"/>
      <c r="L145" s="63"/>
      <c r="M145" s="63"/>
    </row>
    <row r="146" spans="1:13" ht="12.75">
      <c r="A146" s="47"/>
      <c r="B146" s="62"/>
      <c r="C146" s="62"/>
      <c r="F146" s="69"/>
      <c r="K146" s="63"/>
      <c r="L146" s="63"/>
      <c r="M146" s="63"/>
    </row>
    <row r="147" spans="1:13" ht="12.75">
      <c r="A147" s="47"/>
      <c r="B147" s="62"/>
      <c r="C147" s="62"/>
      <c r="F147" s="69"/>
      <c r="K147" s="63"/>
      <c r="L147" s="63"/>
      <c r="M147" s="63"/>
    </row>
    <row r="148" spans="1:13" ht="12.75">
      <c r="A148" s="47"/>
      <c r="B148" s="62"/>
      <c r="C148" s="62"/>
      <c r="F148" s="69"/>
      <c r="K148" s="63"/>
      <c r="L148" s="63"/>
      <c r="M148" s="63"/>
    </row>
    <row r="149" spans="1:13" ht="12.75">
      <c r="A149" s="47"/>
      <c r="B149" s="62"/>
      <c r="C149" s="62"/>
      <c r="F149" s="69"/>
      <c r="K149" s="63"/>
      <c r="L149" s="63"/>
      <c r="M149" s="63"/>
    </row>
    <row r="150" spans="1:13" ht="12.75">
      <c r="A150" s="47"/>
      <c r="B150" s="62"/>
      <c r="C150" s="62"/>
      <c r="F150" s="69"/>
      <c r="K150" s="63"/>
      <c r="L150" s="63"/>
      <c r="M150" s="63"/>
    </row>
    <row r="151" spans="1:13" ht="12.75">
      <c r="A151" s="47"/>
      <c r="B151" s="62"/>
      <c r="C151" s="62"/>
      <c r="F151" s="69"/>
      <c r="K151" s="63"/>
      <c r="L151" s="63"/>
      <c r="M151" s="63"/>
    </row>
    <row r="152" spans="1:13" ht="12.75">
      <c r="A152" s="47"/>
      <c r="B152" s="62"/>
      <c r="C152" s="62"/>
      <c r="F152" s="69"/>
      <c r="K152" s="63"/>
      <c r="L152" s="63"/>
      <c r="M152" s="63"/>
    </row>
    <row r="153" spans="1:13" ht="12.75">
      <c r="A153" s="47"/>
      <c r="B153" s="62"/>
      <c r="C153" s="62"/>
      <c r="F153" s="69"/>
      <c r="K153" s="63"/>
      <c r="L153" s="63"/>
      <c r="M153" s="63"/>
    </row>
    <row r="154" spans="1:13" ht="12.75">
      <c r="A154" s="47"/>
      <c r="B154" s="62"/>
      <c r="C154" s="62"/>
      <c r="F154" s="69"/>
      <c r="K154" s="63"/>
      <c r="L154" s="63"/>
      <c r="M154" s="63"/>
    </row>
    <row r="155" spans="1:13" ht="12.75">
      <c r="A155" s="47"/>
      <c r="B155" s="62"/>
      <c r="C155" s="62"/>
      <c r="F155" s="69"/>
      <c r="K155" s="63"/>
      <c r="L155" s="63"/>
      <c r="M155" s="63"/>
    </row>
    <row r="156" spans="1:13" ht="12.75">
      <c r="A156" s="47"/>
      <c r="B156" s="62"/>
      <c r="C156" s="62"/>
      <c r="F156" s="69"/>
      <c r="K156" s="63"/>
      <c r="L156" s="63"/>
      <c r="M156" s="63"/>
    </row>
    <row r="157" spans="1:13" ht="12.75">
      <c r="A157" s="47"/>
      <c r="B157" s="62"/>
      <c r="C157" s="62"/>
      <c r="F157" s="69"/>
      <c r="J157" s="62"/>
      <c r="K157" s="63"/>
      <c r="L157" s="63"/>
      <c r="M157" s="63"/>
    </row>
    <row r="158" spans="1:13" ht="12.75">
      <c r="A158" s="47" t="s">
        <v>149</v>
      </c>
      <c r="B158" s="62"/>
      <c r="C158" s="62"/>
      <c r="F158" s="69"/>
      <c r="K158" s="63"/>
      <c r="L158" s="63"/>
      <c r="M158" s="63"/>
    </row>
    <row r="159" spans="1:13" ht="12.75">
      <c r="A159" s="47"/>
      <c r="B159" s="62"/>
      <c r="C159" s="62"/>
      <c r="F159" s="69"/>
      <c r="K159" s="63"/>
      <c r="L159" s="63"/>
      <c r="M159" s="63"/>
    </row>
    <row r="160" spans="1:13" ht="12.75">
      <c r="A160" s="47"/>
      <c r="B160" s="62"/>
      <c r="C160" s="62"/>
      <c r="F160" s="69"/>
      <c r="J160" s="62"/>
      <c r="K160" s="63"/>
      <c r="L160" s="63"/>
      <c r="M160" s="63"/>
    </row>
    <row r="161" spans="1:13" ht="12.75">
      <c r="A161" s="47" t="s">
        <v>150</v>
      </c>
      <c r="B161" s="62"/>
      <c r="C161" s="62"/>
      <c r="F161" s="69"/>
      <c r="K161" s="63"/>
      <c r="L161" s="63"/>
      <c r="M161" s="63"/>
    </row>
    <row r="162" spans="1:13" ht="12.75">
      <c r="A162" s="47"/>
      <c r="B162" s="62"/>
      <c r="C162" s="62"/>
      <c r="F162" s="69"/>
      <c r="K162" s="63"/>
      <c r="L162" s="63"/>
      <c r="M162" s="63"/>
    </row>
    <row r="163" spans="1:13" ht="12.75">
      <c r="A163" s="47"/>
      <c r="B163" s="62"/>
      <c r="C163" s="62"/>
      <c r="F163" s="69"/>
      <c r="K163" s="63"/>
      <c r="L163" s="63"/>
      <c r="M163" s="63"/>
    </row>
    <row r="164" spans="1:13" ht="12.75">
      <c r="A164" s="47"/>
      <c r="B164" s="62"/>
      <c r="C164" s="62"/>
      <c r="F164" s="69"/>
      <c r="K164" s="63"/>
      <c r="L164" s="63"/>
      <c r="M164" s="63"/>
    </row>
    <row r="165" spans="1:13" ht="12.75">
      <c r="A165" s="47"/>
      <c r="B165" s="62"/>
      <c r="C165" s="62"/>
      <c r="F165" s="69"/>
      <c r="J165" s="62"/>
      <c r="K165" s="63"/>
      <c r="L165" s="63"/>
      <c r="M165" s="63"/>
    </row>
    <row r="166" spans="1:13" ht="12.75">
      <c r="A166" s="47" t="s">
        <v>168</v>
      </c>
      <c r="B166" s="62"/>
      <c r="C166" s="62"/>
      <c r="F166" s="69"/>
      <c r="K166" s="63"/>
      <c r="L166" s="63"/>
      <c r="M166" s="63"/>
    </row>
    <row r="167" spans="1:13" ht="12.75">
      <c r="A167" s="47"/>
      <c r="B167" s="62"/>
      <c r="C167" s="62"/>
      <c r="F167" s="69"/>
      <c r="K167" s="63"/>
      <c r="L167" s="63"/>
      <c r="M167" s="63"/>
    </row>
    <row r="168" spans="1:13" ht="12.75">
      <c r="A168" s="47"/>
      <c r="B168" s="62"/>
      <c r="C168" s="62"/>
      <c r="F168" s="69"/>
      <c r="K168" s="63"/>
      <c r="L168" s="63"/>
      <c r="M168" s="63"/>
    </row>
    <row r="169" spans="1:13" ht="12.75">
      <c r="A169" s="47"/>
      <c r="B169" s="62"/>
      <c r="C169" s="62"/>
      <c r="F169" s="69"/>
      <c r="K169" s="63"/>
      <c r="L169" s="63"/>
      <c r="M169" s="63"/>
    </row>
    <row r="170" spans="1:13" ht="12.75">
      <c r="A170" s="47"/>
      <c r="B170" s="62"/>
      <c r="C170" s="62"/>
      <c r="F170" s="69"/>
      <c r="K170" s="63"/>
      <c r="L170" s="63"/>
      <c r="M170" s="63"/>
    </row>
    <row r="171" spans="1:13" ht="12.75">
      <c r="A171" s="47"/>
      <c r="B171" s="62"/>
      <c r="C171" s="62"/>
      <c r="F171" s="69"/>
      <c r="K171" s="63"/>
      <c r="L171" s="63"/>
      <c r="M171" s="63"/>
    </row>
    <row r="172" spans="1:13" ht="12.75">
      <c r="A172" s="47"/>
      <c r="B172" s="62"/>
      <c r="C172" s="62"/>
      <c r="F172" s="69"/>
      <c r="K172" s="63"/>
      <c r="L172" s="63"/>
      <c r="M172" s="63"/>
    </row>
    <row r="173" spans="1:13" ht="12.75">
      <c r="A173" s="47" t="s">
        <v>169</v>
      </c>
      <c r="B173" s="62"/>
      <c r="C173" s="62"/>
      <c r="F173" s="69"/>
      <c r="K173" s="63"/>
      <c r="L173" s="63"/>
      <c r="M173" s="63"/>
    </row>
    <row r="174" spans="1:13" ht="12.75">
      <c r="A174" s="47"/>
      <c r="B174" s="62"/>
      <c r="C174" s="62"/>
      <c r="F174" s="69"/>
      <c r="K174" s="63"/>
      <c r="L174" s="63"/>
      <c r="M174" s="63"/>
    </row>
    <row r="175" spans="1:13" ht="12.75">
      <c r="A175" s="47"/>
      <c r="B175" s="62"/>
      <c r="C175" s="62"/>
      <c r="F175" s="69"/>
      <c r="J175" s="62"/>
      <c r="K175" s="63"/>
      <c r="L175" s="63"/>
      <c r="M175" s="63"/>
    </row>
    <row r="176" spans="1:13" ht="12.75">
      <c r="A176" s="47"/>
      <c r="B176" s="62"/>
      <c r="C176" s="57"/>
      <c r="F176" s="69"/>
      <c r="J176" s="62"/>
      <c r="K176" s="63"/>
      <c r="L176" s="63"/>
      <c r="M176" s="63"/>
    </row>
    <row r="177" spans="1:13" ht="12.75">
      <c r="A177" s="47"/>
      <c r="B177" s="62"/>
      <c r="C177" s="57"/>
      <c r="F177" s="69"/>
      <c r="J177" s="62"/>
      <c r="K177" s="63"/>
      <c r="L177" s="63"/>
      <c r="M177" s="63"/>
    </row>
    <row r="178" spans="1:13" ht="12.75">
      <c r="A178" s="47" t="s">
        <v>170</v>
      </c>
      <c r="B178" s="62"/>
      <c r="C178" s="59"/>
      <c r="D178" s="51"/>
      <c r="E178" s="51"/>
      <c r="F178" s="60"/>
      <c r="J178" s="62"/>
      <c r="K178" s="63"/>
      <c r="L178" s="63"/>
      <c r="M178" s="63"/>
    </row>
    <row r="179" spans="1:13" ht="12.75">
      <c r="A179" s="47"/>
      <c r="B179" s="62"/>
      <c r="C179" s="62"/>
      <c r="F179" s="69"/>
      <c r="K179" s="63"/>
      <c r="L179" s="63"/>
      <c r="M179" s="63"/>
    </row>
    <row r="180" spans="1:13" ht="12.75">
      <c r="A180" s="47"/>
      <c r="B180" s="62"/>
      <c r="C180" s="62"/>
      <c r="F180" s="69"/>
      <c r="K180" s="63"/>
      <c r="L180" s="63"/>
      <c r="M180" s="63"/>
    </row>
    <row r="181" spans="1:13" ht="12.75">
      <c r="A181" s="47"/>
      <c r="B181" s="62"/>
      <c r="C181" s="62"/>
      <c r="F181" s="69"/>
      <c r="K181" s="63"/>
      <c r="L181" s="63"/>
      <c r="M181" s="63"/>
    </row>
    <row r="182" spans="1:13" ht="12.75">
      <c r="A182" s="47"/>
      <c r="B182" s="62"/>
      <c r="C182" s="62"/>
      <c r="F182" s="69"/>
      <c r="K182" s="63"/>
      <c r="L182" s="63"/>
      <c r="M182" s="63"/>
    </row>
    <row r="183" spans="1:13" ht="12.75">
      <c r="A183" s="47"/>
      <c r="B183" s="62"/>
      <c r="C183" s="62"/>
      <c r="F183" s="69"/>
      <c r="K183" s="63"/>
      <c r="L183" s="63"/>
      <c r="M183" s="63"/>
    </row>
    <row r="184" spans="1:13" ht="12.75">
      <c r="A184" s="47"/>
      <c r="B184" s="62"/>
      <c r="C184" s="62"/>
      <c r="F184" s="69"/>
      <c r="K184" s="63"/>
      <c r="L184" s="63"/>
      <c r="M184" s="63"/>
    </row>
    <row r="185" spans="1:13" ht="12.75">
      <c r="A185" s="47"/>
      <c r="B185" s="62"/>
      <c r="C185" s="62"/>
      <c r="F185" s="69"/>
      <c r="J185" s="62"/>
      <c r="K185" s="63"/>
      <c r="L185" s="63"/>
      <c r="M185" s="63"/>
    </row>
    <row r="186" spans="1:13" ht="27.75" customHeight="1">
      <c r="A186" s="47"/>
      <c r="B186" s="62"/>
      <c r="C186" s="57"/>
      <c r="F186" s="69"/>
      <c r="J186" s="62"/>
      <c r="K186" s="63"/>
      <c r="L186" s="63"/>
      <c r="M186" s="63"/>
    </row>
    <row r="187" spans="1:13" ht="12.75">
      <c r="A187" s="47" t="s">
        <v>171</v>
      </c>
      <c r="B187" s="62"/>
      <c r="C187" s="62"/>
      <c r="F187" s="69"/>
      <c r="K187" s="63"/>
      <c r="L187" s="63"/>
      <c r="M187" s="63"/>
    </row>
    <row r="188" spans="1:13" ht="12.75">
      <c r="A188" s="47"/>
      <c r="B188" s="62"/>
      <c r="C188" s="62"/>
      <c r="F188" s="69"/>
      <c r="K188" s="63"/>
      <c r="L188" s="63"/>
      <c r="M188" s="63"/>
    </row>
    <row r="189" spans="1:13" ht="12.75">
      <c r="A189" s="47"/>
      <c r="B189" s="62"/>
      <c r="C189" s="62"/>
      <c r="F189" s="69"/>
      <c r="K189" s="63"/>
      <c r="L189" s="63"/>
      <c r="M189" s="63"/>
    </row>
    <row r="190" spans="1:13" ht="12.75">
      <c r="A190" s="47" t="s">
        <v>172</v>
      </c>
      <c r="B190" s="62"/>
      <c r="C190" s="62"/>
      <c r="F190" s="69"/>
      <c r="K190" s="63"/>
      <c r="L190" s="63"/>
      <c r="M190" s="63"/>
    </row>
    <row r="191" spans="1:13" ht="12.75">
      <c r="A191" s="47"/>
      <c r="B191" s="62"/>
      <c r="C191" s="62"/>
      <c r="F191" s="69"/>
      <c r="K191" s="63"/>
      <c r="L191" s="63"/>
      <c r="M191" s="63"/>
    </row>
    <row r="192" spans="1:13" ht="12.75">
      <c r="A192" s="47"/>
      <c r="B192" s="62"/>
      <c r="C192" s="62"/>
      <c r="F192" s="69"/>
      <c r="K192" s="63"/>
      <c r="L192" s="63"/>
      <c r="M192" s="63"/>
    </row>
    <row r="193" spans="1:13" ht="12.75">
      <c r="A193" s="47"/>
      <c r="B193" s="62"/>
      <c r="C193" s="62"/>
      <c r="F193" s="69"/>
      <c r="K193" s="63"/>
      <c r="L193" s="63"/>
      <c r="M193" s="63"/>
    </row>
    <row r="194" spans="1:13" ht="12.75">
      <c r="A194" s="47"/>
      <c r="B194" s="62"/>
      <c r="C194" s="62"/>
      <c r="F194" s="69"/>
      <c r="K194" s="63"/>
      <c r="L194" s="63"/>
      <c r="M194" s="63"/>
    </row>
    <row r="195" spans="1:13" ht="12.75">
      <c r="A195" s="47"/>
      <c r="B195" s="62"/>
      <c r="C195" s="62"/>
      <c r="F195" s="69"/>
      <c r="K195" s="63"/>
      <c r="L195" s="63"/>
      <c r="M195" s="63"/>
    </row>
    <row r="196" spans="1:13" ht="12.75">
      <c r="A196" s="47"/>
      <c r="B196" s="62"/>
      <c r="C196" s="62"/>
      <c r="F196" s="69"/>
      <c r="J196" s="62"/>
      <c r="K196" s="63"/>
      <c r="L196" s="63"/>
      <c r="M196" s="63"/>
    </row>
    <row r="197" spans="1:13" ht="12.75">
      <c r="A197" s="47" t="s">
        <v>173</v>
      </c>
      <c r="B197" s="62"/>
      <c r="C197" s="62"/>
      <c r="F197" s="69"/>
      <c r="K197" s="63"/>
      <c r="L197" s="63"/>
      <c r="M197" s="63"/>
    </row>
    <row r="198" spans="1:13" ht="12.75">
      <c r="A198" s="47"/>
      <c r="B198" s="62"/>
      <c r="C198" s="62"/>
      <c r="F198" s="69"/>
      <c r="K198" s="63"/>
      <c r="L198" s="63"/>
      <c r="M198" s="63"/>
    </row>
    <row r="199" spans="1:13" ht="12.75">
      <c r="A199" s="47"/>
      <c r="B199" s="62"/>
      <c r="C199" s="62"/>
      <c r="F199" s="69"/>
      <c r="K199" s="63"/>
      <c r="L199" s="63"/>
      <c r="M199" s="63"/>
    </row>
    <row r="200" spans="1:13" ht="12.75">
      <c r="A200" s="47" t="s">
        <v>174</v>
      </c>
      <c r="B200" s="62"/>
      <c r="C200" s="62"/>
      <c r="F200" s="69"/>
      <c r="K200" s="63"/>
      <c r="L200" s="63"/>
      <c r="M200" s="63"/>
    </row>
    <row r="201" spans="1:13" ht="12.75">
      <c r="A201" s="47"/>
      <c r="B201" s="62"/>
      <c r="C201" s="62"/>
      <c r="F201" s="69"/>
      <c r="K201" s="63"/>
      <c r="L201" s="63"/>
      <c r="M201" s="63"/>
    </row>
    <row r="202" spans="1:13" ht="12.75">
      <c r="A202" s="47" t="s">
        <v>175</v>
      </c>
      <c r="B202" s="62"/>
      <c r="C202" s="62"/>
      <c r="F202" s="69"/>
      <c r="K202" s="63"/>
      <c r="L202" s="63"/>
      <c r="M202" s="63"/>
    </row>
    <row r="203" spans="1:13" ht="12.75">
      <c r="A203" s="47"/>
      <c r="B203" s="62"/>
      <c r="C203" s="62"/>
      <c r="F203" s="69"/>
      <c r="K203" s="63"/>
      <c r="L203" s="63"/>
      <c r="M203" s="63"/>
    </row>
    <row r="204" spans="1:13" ht="12.75">
      <c r="A204" s="47"/>
      <c r="B204" s="62"/>
      <c r="C204" s="62"/>
      <c r="F204" s="69"/>
      <c r="K204" s="63"/>
      <c r="L204" s="63"/>
      <c r="M204" s="63"/>
    </row>
    <row r="205" spans="1:13" ht="12.75">
      <c r="A205" s="47"/>
      <c r="B205" s="62"/>
      <c r="C205" s="62"/>
      <c r="F205" s="69"/>
      <c r="K205" s="63"/>
      <c r="L205" s="63"/>
      <c r="M205" s="63"/>
    </row>
    <row r="206" spans="1:13" ht="12.75">
      <c r="A206" s="47"/>
      <c r="B206" s="62"/>
      <c r="C206" s="62"/>
      <c r="F206" s="69"/>
      <c r="K206" s="63"/>
      <c r="L206" s="63"/>
      <c r="M206" s="63"/>
    </row>
    <row r="207" spans="1:13" ht="12.75">
      <c r="A207" s="47" t="s">
        <v>176</v>
      </c>
      <c r="B207" s="62"/>
      <c r="C207" s="62"/>
      <c r="F207" s="69"/>
      <c r="K207" s="63"/>
      <c r="L207" s="63"/>
      <c r="M207" s="63"/>
    </row>
    <row r="208" spans="1:13" ht="12.75">
      <c r="A208" s="47"/>
      <c r="B208" s="62"/>
      <c r="C208" s="62"/>
      <c r="F208" s="69"/>
      <c r="K208" s="63"/>
      <c r="L208" s="63"/>
      <c r="M208" s="63"/>
    </row>
    <row r="209" spans="1:13" ht="12.75">
      <c r="A209" s="47"/>
      <c r="B209" s="62"/>
      <c r="C209" s="62"/>
      <c r="F209" s="69"/>
      <c r="K209" s="63"/>
      <c r="L209" s="63"/>
      <c r="M209" s="63"/>
    </row>
    <row r="210" spans="1:13" ht="12.75">
      <c r="A210" s="47"/>
      <c r="B210" s="62"/>
      <c r="C210" s="62"/>
      <c r="F210" s="69"/>
      <c r="K210" s="63"/>
      <c r="L210" s="63"/>
      <c r="M210" s="63"/>
    </row>
    <row r="211" spans="1:13" ht="12.75">
      <c r="A211" s="47"/>
      <c r="B211" s="62"/>
      <c r="C211" s="62"/>
      <c r="F211" s="69"/>
      <c r="K211" s="63"/>
      <c r="L211" s="63"/>
      <c r="M211" s="63"/>
    </row>
    <row r="212" spans="1:13" ht="12.75">
      <c r="A212" s="47" t="s">
        <v>177</v>
      </c>
      <c r="B212" s="62"/>
      <c r="C212" s="62"/>
      <c r="F212" s="69"/>
      <c r="K212" s="63"/>
      <c r="L212" s="63"/>
      <c r="M212" s="63"/>
    </row>
    <row r="213" spans="1:13" ht="12.75">
      <c r="A213" s="47"/>
      <c r="B213" s="62"/>
      <c r="C213" s="62"/>
      <c r="F213" s="69"/>
      <c r="K213" s="63"/>
      <c r="L213" s="63"/>
      <c r="M213" s="63"/>
    </row>
    <row r="214" spans="1:13" ht="12.75">
      <c r="A214" s="47"/>
      <c r="B214" s="62"/>
      <c r="C214" s="62"/>
      <c r="F214" s="69"/>
      <c r="K214" s="63"/>
      <c r="L214" s="63"/>
      <c r="M214" s="63"/>
    </row>
    <row r="215" spans="1:13" ht="12.75">
      <c r="A215" s="47" t="s">
        <v>178</v>
      </c>
      <c r="B215" s="62"/>
      <c r="C215" s="62"/>
      <c r="F215" s="69"/>
      <c r="K215" s="63"/>
      <c r="L215" s="63"/>
      <c r="M215" s="63"/>
    </row>
    <row r="216" spans="1:13" ht="12.75">
      <c r="A216" s="47"/>
      <c r="B216" s="62"/>
      <c r="C216" s="62"/>
      <c r="F216" s="69"/>
      <c r="K216" s="63"/>
      <c r="L216" s="63"/>
      <c r="M216" s="63"/>
    </row>
    <row r="217" spans="1:13" ht="12.75">
      <c r="A217" s="47"/>
      <c r="B217" s="62"/>
      <c r="C217" s="62"/>
      <c r="F217" s="69"/>
      <c r="K217" s="63"/>
      <c r="L217" s="63"/>
      <c r="M217" s="63"/>
    </row>
    <row r="218" spans="1:13" ht="12.75">
      <c r="A218" s="47"/>
      <c r="B218" s="62"/>
      <c r="C218" s="62"/>
      <c r="F218" s="69"/>
      <c r="K218" s="63"/>
      <c r="L218" s="63"/>
      <c r="M218" s="63"/>
    </row>
    <row r="219" spans="1:13" ht="12.75">
      <c r="A219" s="47" t="s">
        <v>154</v>
      </c>
      <c r="B219" s="62"/>
      <c r="C219" s="62"/>
      <c r="F219" s="69"/>
      <c r="K219" s="63"/>
      <c r="L219" s="63"/>
      <c r="M219" s="63"/>
    </row>
    <row r="220" spans="1:13" ht="12.75">
      <c r="A220" s="47"/>
      <c r="B220" s="62"/>
      <c r="C220" s="62"/>
      <c r="F220" s="69"/>
      <c r="K220" s="63"/>
      <c r="L220" s="63"/>
      <c r="M220" s="63"/>
    </row>
    <row r="221" spans="1:13" ht="12.75">
      <c r="A221" s="47"/>
      <c r="B221" s="62"/>
      <c r="C221" s="62"/>
      <c r="F221" s="69"/>
      <c r="K221" s="63"/>
      <c r="L221" s="63"/>
      <c r="M221" s="63"/>
    </row>
    <row r="222" spans="1:13" ht="12.75">
      <c r="A222" s="50" t="s">
        <v>179</v>
      </c>
      <c r="B222" s="77"/>
      <c r="C222" s="77"/>
      <c r="F222" s="78"/>
      <c r="K222" s="63"/>
      <c r="L222" s="63"/>
      <c r="M222" s="63"/>
    </row>
    <row r="223" spans="1:13" ht="12.75">
      <c r="A223" s="50"/>
      <c r="B223" s="77"/>
      <c r="C223" s="77"/>
      <c r="F223" s="78"/>
      <c r="K223" s="63"/>
      <c r="L223" s="63"/>
      <c r="M223" s="63"/>
    </row>
    <row r="224" spans="1:13" ht="12.75">
      <c r="A224" s="50"/>
      <c r="B224" s="77"/>
      <c r="C224" s="77"/>
      <c r="F224" s="78"/>
      <c r="J224" s="62"/>
      <c r="K224" s="63"/>
      <c r="L224" s="63"/>
      <c r="M224" s="63"/>
    </row>
    <row r="225" spans="1:13" ht="12.75">
      <c r="A225" s="50" t="s">
        <v>180</v>
      </c>
      <c r="B225" s="77"/>
      <c r="C225" s="77"/>
      <c r="F225" s="78"/>
      <c r="K225" s="63"/>
      <c r="L225" s="63"/>
      <c r="M225" s="63"/>
    </row>
    <row r="226" spans="1:13" ht="12.75">
      <c r="A226" s="50"/>
      <c r="B226" s="77"/>
      <c r="C226" s="77"/>
      <c r="F226" s="78"/>
      <c r="K226" s="63"/>
      <c r="L226" s="63"/>
      <c r="M226" s="63"/>
    </row>
    <row r="227" spans="1:13" ht="12.75">
      <c r="A227" s="50"/>
      <c r="B227" s="77"/>
      <c r="C227" s="77"/>
      <c r="F227" s="78"/>
      <c r="K227" s="63"/>
      <c r="L227" s="63"/>
      <c r="M227" s="63"/>
    </row>
    <row r="228" spans="1:13" ht="12.75">
      <c r="A228" s="50"/>
      <c r="B228" s="77"/>
      <c r="C228" s="77"/>
      <c r="F228" s="78"/>
      <c r="K228" s="63"/>
      <c r="L228" s="63"/>
      <c r="M228" s="63"/>
    </row>
    <row r="229" spans="1:13" ht="12.75">
      <c r="A229" s="50"/>
      <c r="B229" s="77"/>
      <c r="C229" s="77"/>
      <c r="F229" s="78"/>
      <c r="J229" s="62"/>
      <c r="K229" s="63"/>
      <c r="L229" s="63"/>
      <c r="M229" s="63"/>
    </row>
    <row r="230" spans="1:13" ht="12.75">
      <c r="A230" s="50" t="s">
        <v>181</v>
      </c>
      <c r="B230" s="77"/>
      <c r="C230" s="77"/>
      <c r="F230" s="78"/>
      <c r="K230" s="63"/>
      <c r="L230" s="63"/>
      <c r="M230" s="63"/>
    </row>
    <row r="231" spans="1:13" ht="12.75">
      <c r="A231" s="50"/>
      <c r="B231" s="77"/>
      <c r="C231" s="77"/>
      <c r="F231" s="78"/>
      <c r="K231" s="63"/>
      <c r="L231" s="63"/>
      <c r="M231" s="63"/>
    </row>
    <row r="232" spans="1:13" ht="12.75">
      <c r="A232" s="50"/>
      <c r="B232" s="77"/>
      <c r="C232" s="77"/>
      <c r="F232" s="78"/>
      <c r="K232" s="63"/>
      <c r="L232" s="63"/>
      <c r="M232" s="63"/>
    </row>
    <row r="233" spans="1:13" ht="12.75">
      <c r="A233" s="50"/>
      <c r="B233" s="77"/>
      <c r="C233" s="77"/>
      <c r="F233" s="78"/>
      <c r="K233" s="63"/>
      <c r="L233" s="63"/>
      <c r="M233" s="63"/>
    </row>
    <row r="234" spans="1:13" ht="12.75">
      <c r="A234" s="50"/>
      <c r="B234" s="77"/>
      <c r="C234" s="77"/>
      <c r="F234" s="78"/>
      <c r="J234" s="62"/>
      <c r="K234" s="63"/>
      <c r="L234" s="63"/>
      <c r="M234" s="63"/>
    </row>
    <row r="235" spans="1:13" ht="12.75">
      <c r="A235" s="50" t="s">
        <v>182</v>
      </c>
      <c r="B235" s="77"/>
      <c r="C235" s="77"/>
      <c r="F235" s="78"/>
      <c r="K235" s="63"/>
      <c r="L235" s="63"/>
      <c r="M235" s="63"/>
    </row>
    <row r="236" spans="1:13" ht="12.75">
      <c r="A236" s="50"/>
      <c r="B236" s="77"/>
      <c r="C236" s="77"/>
      <c r="F236" s="78"/>
      <c r="K236" s="63"/>
      <c r="L236" s="63"/>
      <c r="M236" s="63"/>
    </row>
    <row r="237" spans="1:13" ht="12.75">
      <c r="A237" s="50"/>
      <c r="B237" s="77"/>
      <c r="C237" s="77"/>
      <c r="F237" s="78"/>
      <c r="J237" s="62"/>
      <c r="K237" s="63"/>
      <c r="L237" s="63"/>
      <c r="M237" s="63"/>
    </row>
    <row r="238" spans="1:13" ht="12.75">
      <c r="A238" s="50" t="s">
        <v>183</v>
      </c>
      <c r="B238" s="77"/>
      <c r="C238" s="77"/>
      <c r="F238" s="78"/>
      <c r="K238" s="63"/>
      <c r="L238" s="63"/>
      <c r="M238" s="63"/>
    </row>
    <row r="239" spans="1:13" ht="12.75">
      <c r="A239" s="50"/>
      <c r="B239" s="77"/>
      <c r="C239" s="77"/>
      <c r="F239" s="78"/>
      <c r="K239" s="63"/>
      <c r="L239" s="63"/>
      <c r="M239" s="63"/>
    </row>
    <row r="240" spans="1:13" ht="12.75">
      <c r="A240" s="50"/>
      <c r="B240" s="77"/>
      <c r="C240" s="77"/>
      <c r="F240" s="78"/>
      <c r="K240" s="63"/>
      <c r="L240" s="63"/>
      <c r="M240" s="63"/>
    </row>
    <row r="241" spans="1:13" ht="12.75">
      <c r="A241" s="50"/>
      <c r="B241" s="77"/>
      <c r="C241" s="77"/>
      <c r="F241" s="78"/>
      <c r="K241" s="63"/>
      <c r="L241" s="63"/>
      <c r="M241" s="63"/>
    </row>
    <row r="242" spans="1:13" ht="12.75">
      <c r="A242" s="50" t="s">
        <v>185</v>
      </c>
      <c r="B242" s="77"/>
      <c r="C242" s="77"/>
      <c r="F242" s="78"/>
      <c r="K242" s="63"/>
      <c r="L242" s="63"/>
      <c r="M242" s="63"/>
    </row>
    <row r="243" spans="1:13" ht="12.75">
      <c r="A243" s="50"/>
      <c r="B243" s="77"/>
      <c r="C243" s="77"/>
      <c r="F243" s="78"/>
      <c r="J243" s="62"/>
      <c r="K243" s="63"/>
      <c r="L243" s="63"/>
      <c r="M243" s="63"/>
    </row>
    <row r="244" spans="1:13" ht="12.75">
      <c r="A244" s="50"/>
      <c r="B244" s="77"/>
      <c r="C244" s="79"/>
      <c r="F244" s="78"/>
      <c r="K244" s="63"/>
      <c r="L244" s="63"/>
      <c r="M244" s="63"/>
    </row>
    <row r="245" spans="1:13" ht="12.75">
      <c r="A245" s="50"/>
      <c r="B245" s="77"/>
      <c r="C245" s="79"/>
      <c r="F245" s="78"/>
      <c r="K245" s="63"/>
      <c r="L245" s="63"/>
      <c r="M245" s="63"/>
    </row>
    <row r="246" spans="1:13" ht="12.75">
      <c r="A246" s="50"/>
      <c r="B246" s="77"/>
      <c r="C246" s="79"/>
      <c r="F246" s="78"/>
      <c r="K246" s="63"/>
      <c r="L246" s="63"/>
      <c r="M246" s="63"/>
    </row>
    <row r="247" spans="1:13" ht="12.75">
      <c r="A247" s="50"/>
      <c r="B247" s="77"/>
      <c r="C247" s="79"/>
      <c r="F247" s="78"/>
      <c r="K247" s="63"/>
      <c r="L247" s="63"/>
      <c r="M247" s="63"/>
    </row>
    <row r="248" spans="1:13" ht="12.75">
      <c r="A248" s="50"/>
      <c r="B248" s="77"/>
      <c r="C248" s="79"/>
      <c r="F248" s="78"/>
      <c r="K248" s="63"/>
      <c r="L248" s="63"/>
      <c r="M248" s="63"/>
    </row>
    <row r="249" spans="1:13" ht="12.75">
      <c r="A249" s="50"/>
      <c r="B249" s="77"/>
      <c r="C249" s="79"/>
      <c r="F249" s="78"/>
      <c r="K249" s="63"/>
      <c r="L249" s="63"/>
      <c r="M249" s="63"/>
    </row>
    <row r="250" spans="1:13" ht="12.75">
      <c r="A250" s="50"/>
      <c r="B250" s="77"/>
      <c r="C250" s="79"/>
      <c r="F250" s="78"/>
      <c r="K250" s="63"/>
      <c r="L250" s="63"/>
      <c r="M250" s="63"/>
    </row>
    <row r="251" spans="1:13" ht="12.75">
      <c r="A251" s="50"/>
      <c r="B251" s="77"/>
      <c r="C251" s="79"/>
      <c r="F251" s="78"/>
      <c r="K251" s="63"/>
      <c r="L251" s="63"/>
      <c r="M251" s="63"/>
    </row>
    <row r="252" spans="1:13" ht="12.75">
      <c r="A252" s="50"/>
      <c r="B252" s="77"/>
      <c r="C252" s="79"/>
      <c r="F252" s="78"/>
      <c r="K252" s="63"/>
      <c r="L252" s="63"/>
      <c r="M252" s="63"/>
    </row>
    <row r="253" spans="1:13" ht="12.75">
      <c r="A253" s="50"/>
      <c r="B253" s="77"/>
      <c r="C253" s="79"/>
      <c r="F253" s="78"/>
      <c r="K253" s="63"/>
      <c r="L253" s="63"/>
      <c r="M253" s="63"/>
    </row>
    <row r="254" spans="1:13" ht="12.75">
      <c r="A254" s="50"/>
      <c r="B254" s="77"/>
      <c r="C254" s="79"/>
      <c r="F254" s="78"/>
      <c r="J254" s="62"/>
      <c r="K254" s="63"/>
      <c r="L254" s="63"/>
      <c r="M254" s="63"/>
    </row>
    <row r="255" spans="1:13" ht="12.75">
      <c r="A255" s="50"/>
      <c r="B255" s="77"/>
      <c r="C255" s="79"/>
      <c r="F255" s="78"/>
      <c r="J255" s="62"/>
      <c r="K255" s="63"/>
      <c r="L255" s="63"/>
      <c r="M255" s="63"/>
    </row>
    <row r="256" spans="1:13" ht="12.75">
      <c r="A256" s="50"/>
      <c r="B256" s="77"/>
      <c r="C256" s="79"/>
      <c r="F256" s="78"/>
      <c r="J256" s="62"/>
      <c r="K256" s="63"/>
      <c r="L256" s="63"/>
      <c r="M256" s="63"/>
    </row>
    <row r="257" spans="1:13" ht="65.25" customHeight="1">
      <c r="A257" s="50"/>
      <c r="B257" s="77"/>
      <c r="C257" s="79"/>
      <c r="F257" s="78"/>
      <c r="J257" s="62"/>
      <c r="K257" s="63"/>
      <c r="L257" s="63"/>
      <c r="M257" s="63"/>
    </row>
    <row r="258" spans="1:13" ht="12.75">
      <c r="A258" s="50"/>
      <c r="B258" s="77"/>
      <c r="C258" s="79"/>
      <c r="F258" s="78"/>
      <c r="J258" s="62"/>
      <c r="K258" s="63"/>
      <c r="L258" s="63"/>
      <c r="M258" s="63"/>
    </row>
    <row r="259" spans="1:13" ht="12.75">
      <c r="A259" s="50" t="s">
        <v>153</v>
      </c>
      <c r="B259" s="77"/>
      <c r="C259" s="73"/>
      <c r="D259" s="80"/>
      <c r="E259" s="80"/>
      <c r="F259" s="78"/>
      <c r="J259" s="62"/>
      <c r="K259" s="63"/>
      <c r="L259" s="63"/>
      <c r="M259" s="63"/>
    </row>
    <row r="260" spans="1:13" ht="12.75">
      <c r="A260" s="50" t="s">
        <v>186</v>
      </c>
      <c r="B260" s="77"/>
      <c r="C260" s="77"/>
      <c r="F260" s="78"/>
      <c r="K260" s="63"/>
      <c r="L260" s="63"/>
      <c r="M260" s="63"/>
    </row>
    <row r="261" spans="1:13" ht="12.75">
      <c r="A261" s="50"/>
      <c r="B261" s="77"/>
      <c r="C261" s="77"/>
      <c r="F261" s="78"/>
      <c r="K261" s="63"/>
      <c r="L261" s="63"/>
      <c r="M261" s="63"/>
    </row>
    <row r="262" spans="1:13" ht="12.75">
      <c r="A262" s="50"/>
      <c r="B262" s="77"/>
      <c r="C262" s="77"/>
      <c r="F262" s="78"/>
      <c r="J262" s="62"/>
      <c r="K262" s="63"/>
      <c r="L262" s="63"/>
      <c r="M262" s="63"/>
    </row>
    <row r="263" spans="1:13" ht="12.75">
      <c r="A263" s="50" t="s">
        <v>187</v>
      </c>
      <c r="B263" s="77"/>
      <c r="C263" s="77"/>
      <c r="F263" s="78"/>
      <c r="K263" s="63"/>
      <c r="L263" s="63"/>
      <c r="M263" s="63"/>
    </row>
    <row r="264" spans="1:13" ht="12.75">
      <c r="A264" s="50"/>
      <c r="B264" s="77"/>
      <c r="C264" s="77"/>
      <c r="F264" s="78"/>
      <c r="K264" s="63"/>
      <c r="L264" s="63"/>
      <c r="M264" s="63"/>
    </row>
    <row r="265" spans="1:13" ht="12.75">
      <c r="A265" s="50"/>
      <c r="B265" s="77"/>
      <c r="C265" s="77"/>
      <c r="F265" s="78"/>
      <c r="K265" s="63"/>
      <c r="L265" s="63"/>
      <c r="M265" s="63"/>
    </row>
    <row r="266" spans="1:13" ht="12.75">
      <c r="A266" s="50"/>
      <c r="B266" s="77"/>
      <c r="C266" s="77"/>
      <c r="F266" s="78"/>
      <c r="K266" s="63"/>
      <c r="L266" s="63"/>
      <c r="M266" s="63"/>
    </row>
    <row r="267" spans="1:13" ht="12.75">
      <c r="A267" s="50"/>
      <c r="B267" s="77"/>
      <c r="C267" s="77"/>
      <c r="F267" s="78"/>
      <c r="K267" s="63"/>
      <c r="L267" s="63"/>
      <c r="M267" s="63"/>
    </row>
    <row r="268" spans="1:13" ht="12.75">
      <c r="A268" s="50"/>
      <c r="B268" s="77"/>
      <c r="C268" s="77"/>
      <c r="F268" s="78"/>
      <c r="J268" s="62"/>
      <c r="K268" s="63"/>
      <c r="L268" s="63"/>
      <c r="M268" s="63"/>
    </row>
    <row r="269" spans="1:13" ht="12.75">
      <c r="A269" s="50" t="s">
        <v>188</v>
      </c>
      <c r="B269" s="77"/>
      <c r="C269" s="77"/>
      <c r="F269" s="78"/>
      <c r="K269" s="63"/>
      <c r="L269" s="63"/>
      <c r="M269" s="63"/>
    </row>
    <row r="270" spans="1:13" ht="12.75">
      <c r="A270" s="50"/>
      <c r="B270" s="77"/>
      <c r="C270" s="77"/>
      <c r="F270" s="78"/>
      <c r="K270" s="63"/>
      <c r="L270" s="63"/>
      <c r="M270" s="63"/>
    </row>
    <row r="271" spans="1:13" ht="12.75">
      <c r="A271" s="50"/>
      <c r="B271" s="77"/>
      <c r="C271" s="77"/>
      <c r="F271" s="78"/>
      <c r="K271" s="63"/>
      <c r="L271" s="63"/>
      <c r="M271" s="63"/>
    </row>
    <row r="272" spans="1:13" ht="12.75">
      <c r="A272" s="50"/>
      <c r="B272" s="77"/>
      <c r="C272" s="77"/>
      <c r="F272" s="78"/>
      <c r="J272" s="62"/>
      <c r="K272" s="63"/>
      <c r="L272" s="63"/>
      <c r="M272" s="63"/>
    </row>
    <row r="273" spans="1:13" ht="41.25" customHeight="1">
      <c r="A273" s="50"/>
      <c r="B273" s="77"/>
      <c r="C273" s="79"/>
      <c r="F273" s="78"/>
      <c r="K273" s="63"/>
      <c r="L273" s="63"/>
      <c r="M273" s="63"/>
    </row>
    <row r="274" spans="1:13" ht="12.75">
      <c r="A274" s="50"/>
      <c r="B274" s="77"/>
      <c r="C274" s="79"/>
      <c r="F274" s="78"/>
      <c r="K274" s="63"/>
      <c r="L274" s="63"/>
      <c r="M274" s="63"/>
    </row>
    <row r="275" spans="1:13" ht="12.75">
      <c r="A275" s="50"/>
      <c r="B275" s="77"/>
      <c r="C275" s="79"/>
      <c r="F275" s="78"/>
      <c r="K275" s="63"/>
      <c r="L275" s="63"/>
      <c r="M275" s="63"/>
    </row>
    <row r="276" spans="1:13" ht="12.75">
      <c r="A276" s="50"/>
      <c r="B276" s="77"/>
      <c r="C276" s="79"/>
      <c r="F276" s="78"/>
      <c r="K276" s="63"/>
      <c r="L276" s="63"/>
      <c r="M276" s="63"/>
    </row>
    <row r="277" spans="1:13" ht="12.75">
      <c r="A277" s="50"/>
      <c r="B277" s="77"/>
      <c r="C277" s="79"/>
      <c r="F277" s="78"/>
      <c r="K277" s="63"/>
      <c r="L277" s="63"/>
      <c r="M277" s="63"/>
    </row>
    <row r="278" spans="1:13" ht="12.75">
      <c r="A278" s="50"/>
      <c r="B278" s="77"/>
      <c r="C278" s="79"/>
      <c r="F278" s="78"/>
      <c r="K278" s="63"/>
      <c r="L278" s="63"/>
      <c r="M278" s="63"/>
    </row>
    <row r="279" spans="1:13" ht="12.75">
      <c r="A279" s="50"/>
      <c r="B279" s="77"/>
      <c r="C279" s="79"/>
      <c r="F279" s="78"/>
      <c r="K279" s="63"/>
      <c r="L279" s="63"/>
      <c r="M279" s="63"/>
    </row>
    <row r="280" spans="1:13" ht="12.75">
      <c r="A280" s="50" t="s">
        <v>189</v>
      </c>
      <c r="B280" s="59"/>
      <c r="C280" s="59"/>
      <c r="D280" s="51"/>
      <c r="E280" s="51"/>
      <c r="F280" s="60"/>
      <c r="J280" s="62"/>
      <c r="K280" s="63"/>
      <c r="L280" s="63"/>
      <c r="M280" s="63"/>
    </row>
    <row r="281" spans="1:6" ht="12.75">
      <c r="A281" s="3"/>
      <c r="B281" s="62"/>
      <c r="C281" s="62"/>
      <c r="F281" s="69"/>
    </row>
    <row r="282" spans="1:6" ht="12.75">
      <c r="A282" s="3"/>
      <c r="B282" s="62"/>
      <c r="C282" s="62"/>
      <c r="F282" s="69"/>
    </row>
    <row r="283" spans="1:6" ht="12.75">
      <c r="A283" s="3"/>
      <c r="B283" s="62"/>
      <c r="C283" s="62"/>
      <c r="F283" s="69"/>
    </row>
    <row r="284" spans="1:6" ht="12.75">
      <c r="A284" s="3"/>
      <c r="B284" s="62"/>
      <c r="C284" s="62"/>
      <c r="F284" s="69"/>
    </row>
    <row r="285" spans="1:6" ht="12.75">
      <c r="A285" s="3"/>
      <c r="B285" s="62"/>
      <c r="C285" s="62"/>
      <c r="F285" s="69"/>
    </row>
    <row r="286" spans="1:6" ht="12.75">
      <c r="A286" s="3"/>
      <c r="B286" s="62"/>
      <c r="C286" s="62"/>
      <c r="F286" s="69"/>
    </row>
    <row r="287" spans="1:6" ht="12.75">
      <c r="A287" s="3"/>
      <c r="B287" s="62"/>
      <c r="C287" s="62"/>
      <c r="F287" s="69"/>
    </row>
    <row r="288" spans="1:6" ht="12.75">
      <c r="A288" s="3"/>
      <c r="B288" s="62"/>
      <c r="C288" s="62"/>
      <c r="F288" s="69"/>
    </row>
    <row r="289" spans="1:6" ht="12.75">
      <c r="A289" s="3"/>
      <c r="B289" s="62"/>
      <c r="C289" s="62"/>
      <c r="F289" s="69"/>
    </row>
    <row r="290" spans="1:6" ht="12.75">
      <c r="A290" s="3"/>
      <c r="B290" s="62"/>
      <c r="C290" s="62"/>
      <c r="F290" s="69"/>
    </row>
    <row r="291" spans="1:6" ht="12.75">
      <c r="A291" s="3"/>
      <c r="B291" s="62"/>
      <c r="C291" s="62"/>
      <c r="F291" s="69"/>
    </row>
    <row r="292" spans="1:6" ht="12.75">
      <c r="A292" s="3"/>
      <c r="B292" s="62"/>
      <c r="C292" s="62"/>
      <c r="F292" s="69"/>
    </row>
    <row r="293" spans="1:6" ht="12.75">
      <c r="A293" s="3"/>
      <c r="B293" s="62"/>
      <c r="C293" s="62"/>
      <c r="F293" s="69"/>
    </row>
    <row r="294" spans="1:6" ht="12.75">
      <c r="A294" s="3"/>
      <c r="B294" s="62"/>
      <c r="C294" s="62"/>
      <c r="F294" s="69"/>
    </row>
    <row r="295" spans="1:6" ht="12.75">
      <c r="A295" s="3"/>
      <c r="B295" s="62"/>
      <c r="C295" s="62"/>
      <c r="F295" s="69"/>
    </row>
    <row r="296" spans="1:6" ht="12.75">
      <c r="A296" s="3"/>
      <c r="B296" s="62"/>
      <c r="C296" s="62"/>
      <c r="F296" s="69"/>
    </row>
    <row r="297" spans="1:6" ht="12.75">
      <c r="A297" s="3"/>
      <c r="B297" s="62"/>
      <c r="C297" s="62"/>
      <c r="F297" s="69"/>
    </row>
    <row r="298" spans="1:6" ht="12.75">
      <c r="A298" s="3"/>
      <c r="B298" s="62"/>
      <c r="C298" s="62"/>
      <c r="F298" s="69"/>
    </row>
    <row r="299" spans="1:6" ht="12.75">
      <c r="A299" s="3"/>
      <c r="B299" s="62"/>
      <c r="C299" s="62"/>
      <c r="F299" s="69"/>
    </row>
    <row r="300" spans="1:6" ht="12.75">
      <c r="A300" s="3"/>
      <c r="B300" s="62"/>
      <c r="C300" s="62"/>
      <c r="F300" s="69"/>
    </row>
    <row r="301" spans="1:6" ht="12.75">
      <c r="A301" s="3"/>
      <c r="B301" s="62"/>
      <c r="C301" s="62"/>
      <c r="F301" s="69"/>
    </row>
    <row r="302" spans="1:6" ht="12.75">
      <c r="A302" s="3"/>
      <c r="B302" s="62"/>
      <c r="C302" s="62"/>
      <c r="F302" s="69"/>
    </row>
    <row r="303" spans="1:6" ht="12.75">
      <c r="A303" s="3"/>
      <c r="B303" s="62"/>
      <c r="C303" s="62"/>
      <c r="F303" s="69"/>
    </row>
    <row r="304" spans="1:6" ht="12.75">
      <c r="A304" s="3"/>
      <c r="B304" s="62"/>
      <c r="C304" s="62"/>
      <c r="F304" s="69"/>
    </row>
    <row r="305" spans="1:6" ht="12.75">
      <c r="A305" s="3"/>
      <c r="B305" s="62"/>
      <c r="C305" s="62"/>
      <c r="F305" s="69"/>
    </row>
    <row r="306" spans="1:6" ht="12.75">
      <c r="A306" s="3"/>
      <c r="B306" s="62"/>
      <c r="C306" s="62"/>
      <c r="F306" s="69"/>
    </row>
    <row r="307" spans="1:6" ht="12.75">
      <c r="A307" s="3"/>
      <c r="B307" s="62"/>
      <c r="C307" s="62"/>
      <c r="F307" s="69"/>
    </row>
    <row r="308" spans="1:6" ht="12.75">
      <c r="A308" s="3"/>
      <c r="B308" s="62"/>
      <c r="C308" s="62"/>
      <c r="F308" s="69"/>
    </row>
    <row r="309" spans="1:6" ht="12.75">
      <c r="A309" s="3"/>
      <c r="B309" s="62"/>
      <c r="C309" s="62"/>
      <c r="F309" s="69"/>
    </row>
    <row r="310" spans="1:6" ht="12.75">
      <c r="A310" s="3"/>
      <c r="B310" s="62"/>
      <c r="C310" s="62"/>
      <c r="F310" s="69"/>
    </row>
    <row r="311" spans="1:6" ht="12.75">
      <c r="A311" s="3"/>
      <c r="B311" s="62"/>
      <c r="C311" s="62"/>
      <c r="F311" s="69"/>
    </row>
    <row r="312" spans="1:6" ht="12.75">
      <c r="A312" s="3"/>
      <c r="B312" s="62"/>
      <c r="C312" s="62"/>
      <c r="F312" s="69"/>
    </row>
    <row r="313" spans="1:6" ht="12.75">
      <c r="A313" s="3"/>
      <c r="B313" s="62"/>
      <c r="C313" s="62"/>
      <c r="F313" s="69"/>
    </row>
    <row r="314" spans="1:6" ht="12.75">
      <c r="A314" s="3"/>
      <c r="B314" s="62"/>
      <c r="C314" s="62"/>
      <c r="F314" s="69"/>
    </row>
    <row r="315" spans="1:6" ht="12.75">
      <c r="A315" s="3"/>
      <c r="B315" s="62"/>
      <c r="C315" s="62"/>
      <c r="F315" s="69"/>
    </row>
    <row r="316" spans="1:6" ht="12.75">
      <c r="A316" s="3"/>
      <c r="B316" s="62"/>
      <c r="C316" s="62"/>
      <c r="F316" s="69"/>
    </row>
    <row r="317" spans="1:6" ht="12.75">
      <c r="A317" s="3"/>
      <c r="B317" s="62"/>
      <c r="C317" s="62"/>
      <c r="F317" s="69"/>
    </row>
    <row r="318" spans="1:6" ht="12.75">
      <c r="A318" s="3"/>
      <c r="B318" s="62"/>
      <c r="C318" s="62"/>
      <c r="F318" s="69"/>
    </row>
    <row r="319" spans="1:6" ht="12.75">
      <c r="A319" s="3"/>
      <c r="B319" s="62"/>
      <c r="C319" s="62"/>
      <c r="F319" s="69"/>
    </row>
    <row r="320" spans="1:6" ht="12.75">
      <c r="A320" s="3"/>
      <c r="B320" s="62"/>
      <c r="C320" s="62"/>
      <c r="F320" s="69"/>
    </row>
    <row r="321" spans="1:6" ht="12.75">
      <c r="A321" s="3"/>
      <c r="B321" s="62"/>
      <c r="C321" s="62"/>
      <c r="F321" s="69"/>
    </row>
    <row r="322" spans="1:6" ht="12.75">
      <c r="A322" s="3"/>
      <c r="B322" s="62"/>
      <c r="C322" s="62"/>
      <c r="F322" s="69"/>
    </row>
    <row r="323" spans="1:6" ht="12.75">
      <c r="A323" s="3"/>
      <c r="B323" s="62"/>
      <c r="C323" s="62"/>
      <c r="F323" s="69"/>
    </row>
    <row r="324" spans="1:6" ht="12.75">
      <c r="A324" s="3"/>
      <c r="B324" s="62"/>
      <c r="C324" s="62"/>
      <c r="F324" s="69"/>
    </row>
    <row r="325" spans="1:6" ht="12.75">
      <c r="A325" s="3"/>
      <c r="B325" s="62"/>
      <c r="C325" s="62"/>
      <c r="F325" s="69"/>
    </row>
    <row r="326" spans="1:6" ht="12.75">
      <c r="A326" s="3"/>
      <c r="B326" s="62"/>
      <c r="C326" s="62"/>
      <c r="F326" s="69"/>
    </row>
    <row r="327" spans="1:6" ht="12.75">
      <c r="A327" s="3"/>
      <c r="B327" s="62"/>
      <c r="C327" s="62"/>
      <c r="F327" s="69"/>
    </row>
    <row r="328" spans="1:6" ht="12.75">
      <c r="A328" s="3"/>
      <c r="B328" s="62"/>
      <c r="C328" s="62"/>
      <c r="F328" s="69"/>
    </row>
    <row r="329" spans="1:6" ht="12.75">
      <c r="A329" s="3"/>
      <c r="B329" s="62"/>
      <c r="C329" s="62"/>
      <c r="F329" s="69"/>
    </row>
    <row r="330" spans="1:6" ht="12.75">
      <c r="A330" s="3"/>
      <c r="B330" s="62"/>
      <c r="C330" s="62"/>
      <c r="F330" s="69"/>
    </row>
    <row r="331" spans="1:6" ht="12.75">
      <c r="A331" s="3"/>
      <c r="B331" s="62"/>
      <c r="C331" s="62"/>
      <c r="F331" s="69"/>
    </row>
    <row r="332" spans="1:6" ht="12.75">
      <c r="A332" s="3"/>
      <c r="B332" s="62"/>
      <c r="C332" s="62"/>
      <c r="F332" s="69"/>
    </row>
    <row r="333" spans="1:6" ht="12.75">
      <c r="A333" s="3"/>
      <c r="B333" s="62"/>
      <c r="C333" s="62"/>
      <c r="F333" s="62"/>
    </row>
    <row r="334" spans="1:6" ht="12.75">
      <c r="A334" s="3"/>
      <c r="B334" s="62"/>
      <c r="C334" s="62"/>
      <c r="F334" s="62"/>
    </row>
    <row r="335" spans="1:6" ht="12.75">
      <c r="A335" s="3"/>
      <c r="B335" s="62"/>
      <c r="C335" s="62"/>
      <c r="F335" s="62"/>
    </row>
    <row r="336" spans="1:6" ht="12.75">
      <c r="A336" s="3"/>
      <c r="B336" s="62"/>
      <c r="C336" s="62"/>
      <c r="F336" s="62"/>
    </row>
    <row r="337" spans="1:6" ht="12.75">
      <c r="A337" s="3"/>
      <c r="B337" s="62"/>
      <c r="C337" s="62"/>
      <c r="F337" s="62"/>
    </row>
    <row r="338" spans="1:6" ht="12.75">
      <c r="A338" s="3"/>
      <c r="B338" s="62"/>
      <c r="C338" s="62"/>
      <c r="F338" s="62"/>
    </row>
    <row r="339" spans="1:6" ht="12.75">
      <c r="A339" s="3"/>
      <c r="B339" s="62"/>
      <c r="C339" s="62"/>
      <c r="F339" s="62"/>
    </row>
    <row r="340" spans="1:6" ht="12.75">
      <c r="A340" s="3"/>
      <c r="B340" s="62"/>
      <c r="C340" s="62"/>
      <c r="F340" s="62"/>
    </row>
    <row r="341" spans="1:6" ht="12.75">
      <c r="A341" s="3"/>
      <c r="B341" s="62"/>
      <c r="C341" s="62"/>
      <c r="F341" s="62"/>
    </row>
    <row r="342" spans="1:6" ht="12.75">
      <c r="A342" s="3"/>
      <c r="B342" s="62"/>
      <c r="C342" s="62"/>
      <c r="F342" s="62"/>
    </row>
    <row r="343" spans="1:6" ht="12.75">
      <c r="A343" s="3"/>
      <c r="B343" s="62"/>
      <c r="C343" s="62"/>
      <c r="F343" s="62"/>
    </row>
    <row r="344" spans="1:6" ht="12.75">
      <c r="A344" s="3"/>
      <c r="B344" s="62"/>
      <c r="C344" s="62"/>
      <c r="F344" s="62"/>
    </row>
    <row r="345" spans="1:6" ht="12.75">
      <c r="A345" s="3"/>
      <c r="B345" s="62"/>
      <c r="C345" s="62"/>
      <c r="F345" s="62"/>
    </row>
    <row r="346" spans="1:6" ht="12.75">
      <c r="A346" s="3"/>
      <c r="B346" s="62"/>
      <c r="C346" s="62"/>
      <c r="F346" s="62"/>
    </row>
    <row r="347" spans="1:6" ht="12.75">
      <c r="A347" s="3"/>
      <c r="B347" s="62"/>
      <c r="C347" s="62"/>
      <c r="F347" s="62"/>
    </row>
    <row r="348" spans="1:6" ht="12.75">
      <c r="A348" s="3"/>
      <c r="B348" s="62"/>
      <c r="C348" s="62"/>
      <c r="F348" s="62"/>
    </row>
    <row r="349" spans="1:6" ht="12.75">
      <c r="A349" s="3"/>
      <c r="B349" s="62"/>
      <c r="C349" s="62"/>
      <c r="F349" s="62"/>
    </row>
    <row r="350" spans="1:6" ht="12.75">
      <c r="A350" s="3"/>
      <c r="B350" s="62"/>
      <c r="C350" s="62"/>
      <c r="F350" s="62"/>
    </row>
    <row r="351" spans="1:6" ht="12.75">
      <c r="A351" s="3"/>
      <c r="B351" s="62"/>
      <c r="C351" s="62"/>
      <c r="F351" s="62"/>
    </row>
    <row r="352" spans="1:6" ht="12.75">
      <c r="A352" s="3"/>
      <c r="B352" s="62"/>
      <c r="C352" s="62"/>
      <c r="F352" s="62"/>
    </row>
    <row r="353" spans="1:6" ht="12.75">
      <c r="A353" s="3"/>
      <c r="B353" s="62"/>
      <c r="C353" s="62"/>
      <c r="F353" s="62"/>
    </row>
    <row r="354" spans="1:6" ht="12.75">
      <c r="A354" s="3"/>
      <c r="B354" s="62"/>
      <c r="C354" s="62"/>
      <c r="F354" s="62"/>
    </row>
    <row r="355" spans="1:6" ht="12.75">
      <c r="A355" s="3"/>
      <c r="B355" s="62"/>
      <c r="C355" s="62"/>
      <c r="F355" s="62"/>
    </row>
    <row r="356" spans="1:6" ht="12.75">
      <c r="A356" s="3"/>
      <c r="B356" s="62"/>
      <c r="C356" s="62"/>
      <c r="F356" s="62"/>
    </row>
    <row r="357" spans="1:6" ht="12.75">
      <c r="A357" s="3"/>
      <c r="B357" s="62"/>
      <c r="C357" s="62"/>
      <c r="F357" s="62"/>
    </row>
    <row r="358" spans="1:6" ht="12.75">
      <c r="A358" s="3"/>
      <c r="B358" s="62"/>
      <c r="C358" s="62"/>
      <c r="F358" s="62"/>
    </row>
    <row r="359" spans="1:6" ht="12.75">
      <c r="A359" s="3"/>
      <c r="B359" s="62"/>
      <c r="C359" s="62"/>
      <c r="F359" s="62"/>
    </row>
    <row r="360" spans="1:6" ht="12.75">
      <c r="A360" s="3"/>
      <c r="B360" s="62"/>
      <c r="C360" s="62"/>
      <c r="F360" s="62"/>
    </row>
    <row r="361" spans="1:6" ht="12.75">
      <c r="A361" s="3"/>
      <c r="B361" s="62"/>
      <c r="C361" s="62"/>
      <c r="F361" s="62"/>
    </row>
    <row r="362" spans="1:6" ht="12.75">
      <c r="A362" s="3"/>
      <c r="B362" s="62"/>
      <c r="C362" s="62"/>
      <c r="F362" s="62"/>
    </row>
    <row r="363" spans="1:6" ht="12.75">
      <c r="A363" s="3"/>
      <c r="B363" s="62"/>
      <c r="C363" s="62"/>
      <c r="F363" s="62"/>
    </row>
    <row r="364" spans="1:6" ht="12.75">
      <c r="A364" s="3"/>
      <c r="B364" s="62"/>
      <c r="C364" s="62"/>
      <c r="F364" s="62"/>
    </row>
    <row r="365" spans="1:6" ht="12.75">
      <c r="A365" s="3"/>
      <c r="B365" s="62"/>
      <c r="C365" s="62"/>
      <c r="F365" s="62"/>
    </row>
    <row r="366" spans="1:6" ht="12.75">
      <c r="A366" s="3"/>
      <c r="B366" s="62"/>
      <c r="C366" s="62"/>
      <c r="F366" s="62"/>
    </row>
    <row r="367" spans="1:6" ht="12.75">
      <c r="A367" s="3"/>
      <c r="B367" s="62"/>
      <c r="C367" s="62"/>
      <c r="F367" s="62"/>
    </row>
    <row r="368" spans="1:6" ht="12.75">
      <c r="A368" s="3"/>
      <c r="B368" s="62"/>
      <c r="C368" s="62"/>
      <c r="F368" s="62"/>
    </row>
    <row r="369" spans="1:6" ht="12.75">
      <c r="A369" s="3"/>
      <c r="B369" s="62"/>
      <c r="C369" s="62"/>
      <c r="F369" s="62"/>
    </row>
    <row r="370" spans="1:6" ht="12.75">
      <c r="A370" s="3"/>
      <c r="B370" s="62"/>
      <c r="C370" s="62"/>
      <c r="F370" s="62"/>
    </row>
    <row r="371" spans="1:6" ht="12.75">
      <c r="A371" s="3"/>
      <c r="B371" s="62"/>
      <c r="C371" s="62"/>
      <c r="F371" s="62"/>
    </row>
    <row r="372" spans="1:6" ht="12.75">
      <c r="A372" s="3"/>
      <c r="B372" s="62"/>
      <c r="C372" s="62"/>
      <c r="F372" s="62"/>
    </row>
    <row r="373" spans="1:6" ht="12.75">
      <c r="A373" s="3"/>
      <c r="B373" s="62"/>
      <c r="C373" s="62"/>
      <c r="F373" s="62"/>
    </row>
    <row r="374" spans="1:6" ht="12.75">
      <c r="A374" s="3"/>
      <c r="B374" s="62"/>
      <c r="C374" s="62"/>
      <c r="F374" s="62"/>
    </row>
    <row r="375" spans="1:6" ht="12.75">
      <c r="A375" s="3"/>
      <c r="B375" s="62"/>
      <c r="C375" s="62"/>
      <c r="F375" s="62"/>
    </row>
    <row r="376" spans="1:6" ht="12.75">
      <c r="A376" s="3"/>
      <c r="B376" s="62"/>
      <c r="C376" s="62"/>
      <c r="F376" s="62"/>
    </row>
    <row r="377" spans="1:6" ht="12.75">
      <c r="A377" s="3"/>
      <c r="B377" s="62"/>
      <c r="C377" s="62"/>
      <c r="F377" s="62"/>
    </row>
    <row r="378" spans="1:6" ht="12.75">
      <c r="A378" s="3"/>
      <c r="B378" s="62"/>
      <c r="C378" s="62"/>
      <c r="F378" s="62"/>
    </row>
    <row r="379" spans="1:6" ht="12.75">
      <c r="A379" s="3"/>
      <c r="B379" s="62"/>
      <c r="C379" s="62"/>
      <c r="F379" s="62"/>
    </row>
    <row r="380" spans="1:6" ht="12.75">
      <c r="A380" s="3"/>
      <c r="B380" s="62"/>
      <c r="C380" s="62"/>
      <c r="F380" s="62"/>
    </row>
    <row r="381" spans="1:6" ht="12.75">
      <c r="A381" s="3"/>
      <c r="B381" s="62"/>
      <c r="C381" s="62"/>
      <c r="F381" s="62"/>
    </row>
    <row r="382" spans="1:6" ht="12.75">
      <c r="A382" s="3"/>
      <c r="B382" s="62"/>
      <c r="C382" s="62"/>
      <c r="F382" s="62"/>
    </row>
    <row r="383" spans="1:6" ht="12.75">
      <c r="A383" s="3"/>
      <c r="B383" s="62"/>
      <c r="C383" s="62"/>
      <c r="F383" s="62"/>
    </row>
    <row r="384" spans="1:6" ht="12.75">
      <c r="A384" s="3"/>
      <c r="B384" s="62"/>
      <c r="C384" s="62"/>
      <c r="F384" s="62"/>
    </row>
    <row r="385" spans="1:6" ht="12.75">
      <c r="A385" s="3"/>
      <c r="B385" s="62"/>
      <c r="C385" s="62"/>
      <c r="F385" s="62"/>
    </row>
    <row r="386" spans="1:6" ht="12.75">
      <c r="A386" s="3"/>
      <c r="B386" s="62"/>
      <c r="C386" s="62"/>
      <c r="F386" s="62"/>
    </row>
    <row r="387" spans="1:6" ht="12.75">
      <c r="A387" s="3"/>
      <c r="B387" s="62"/>
      <c r="C387" s="62"/>
      <c r="F387" s="62"/>
    </row>
    <row r="388" spans="1:6" ht="12.75">
      <c r="A388" s="3"/>
      <c r="B388" s="62"/>
      <c r="C388" s="62"/>
      <c r="F388" s="62"/>
    </row>
    <row r="389" spans="1:6" ht="12.75">
      <c r="A389" s="3"/>
      <c r="B389" s="62"/>
      <c r="C389" s="62"/>
      <c r="F389" s="62"/>
    </row>
    <row r="390" spans="1:6" ht="12.75">
      <c r="A390" s="3"/>
      <c r="B390" s="62"/>
      <c r="C390" s="62"/>
      <c r="F390" s="62"/>
    </row>
    <row r="391" spans="1:6" ht="12.75">
      <c r="A391" s="3"/>
      <c r="B391" s="62"/>
      <c r="C391" s="62"/>
      <c r="F391" s="62"/>
    </row>
    <row r="392" spans="1:6" ht="12.75">
      <c r="A392" s="3"/>
      <c r="B392" s="62"/>
      <c r="C392" s="62"/>
      <c r="F392" s="62"/>
    </row>
    <row r="393" spans="1:6" ht="12.75">
      <c r="A393" s="3"/>
      <c r="B393" s="62"/>
      <c r="C393" s="62"/>
      <c r="F393" s="62"/>
    </row>
    <row r="394" spans="1:6" ht="12.75">
      <c r="A394" s="3"/>
      <c r="B394" s="62"/>
      <c r="C394" s="62"/>
      <c r="F394" s="62"/>
    </row>
    <row r="395" spans="1:6" ht="12.75">
      <c r="A395" s="3"/>
      <c r="B395" s="62"/>
      <c r="C395" s="62"/>
      <c r="F395" s="62"/>
    </row>
    <row r="396" spans="1:6" ht="12.75">
      <c r="A396" s="3"/>
      <c r="B396" s="62"/>
      <c r="C396" s="62"/>
      <c r="F396" s="62"/>
    </row>
    <row r="397" spans="1:6" ht="12.75">
      <c r="A397" s="3"/>
      <c r="B397" s="62"/>
      <c r="C397" s="62"/>
      <c r="F397" s="62"/>
    </row>
    <row r="398" spans="1:6" ht="12.75">
      <c r="A398" s="3"/>
      <c r="B398" s="62"/>
      <c r="C398" s="62"/>
      <c r="F398" s="62"/>
    </row>
    <row r="399" spans="1:6" ht="12.75">
      <c r="A399" s="3"/>
      <c r="B399" s="62"/>
      <c r="C399" s="62"/>
      <c r="F399" s="62"/>
    </row>
    <row r="400" spans="1:6" ht="12.75">
      <c r="A400" s="3"/>
      <c r="B400" s="62"/>
      <c r="C400" s="62"/>
      <c r="F400" s="62"/>
    </row>
    <row r="401" spans="1:6" ht="12.75">
      <c r="A401" s="3"/>
      <c r="B401" s="62"/>
      <c r="C401" s="62"/>
      <c r="F401" s="62"/>
    </row>
    <row r="402" spans="1:6" ht="12.75">
      <c r="A402" s="3"/>
      <c r="B402" s="62"/>
      <c r="C402" s="62"/>
      <c r="F402" s="62"/>
    </row>
    <row r="403" spans="1:6" ht="12.75">
      <c r="A403" s="3"/>
      <c r="B403" s="62"/>
      <c r="C403" s="62"/>
      <c r="F403" s="62"/>
    </row>
    <row r="404" spans="1:6" ht="12.75">
      <c r="A404" s="3"/>
      <c r="B404" s="62"/>
      <c r="C404" s="62"/>
      <c r="F404" s="62"/>
    </row>
    <row r="405" spans="1:6" ht="12.75">
      <c r="A405" s="3"/>
      <c r="B405" s="62"/>
      <c r="C405" s="62"/>
      <c r="F405" s="62"/>
    </row>
    <row r="406" spans="1:6" ht="12.75">
      <c r="A406" s="3"/>
      <c r="B406" s="62"/>
      <c r="C406" s="62"/>
      <c r="F406" s="62"/>
    </row>
    <row r="407" spans="1:6" ht="12.75">
      <c r="A407" s="3"/>
      <c r="B407" s="62"/>
      <c r="C407" s="62"/>
      <c r="F407" s="62"/>
    </row>
    <row r="408" spans="1:6" ht="12.75">
      <c r="A408" s="3"/>
      <c r="B408" s="62"/>
      <c r="C408" s="62"/>
      <c r="F408" s="62"/>
    </row>
    <row r="409" spans="1:6" ht="12.75">
      <c r="A409" s="3"/>
      <c r="B409" s="62"/>
      <c r="C409" s="62"/>
      <c r="F409" s="62"/>
    </row>
    <row r="410" spans="1:6" ht="12.75">
      <c r="A410" s="3"/>
      <c r="B410" s="62"/>
      <c r="C410" s="62"/>
      <c r="F410" s="62"/>
    </row>
    <row r="411" spans="1:6" ht="12.75">
      <c r="A411" s="3"/>
      <c r="B411" s="62"/>
      <c r="C411" s="62"/>
      <c r="F411" s="62"/>
    </row>
    <row r="412" spans="1:6" ht="12.75">
      <c r="A412" s="3"/>
      <c r="B412" s="62"/>
      <c r="C412" s="62"/>
      <c r="F412" s="62"/>
    </row>
    <row r="413" spans="1:6" ht="12.75">
      <c r="A413" s="3"/>
      <c r="B413" s="62"/>
      <c r="C413" s="62"/>
      <c r="F413" s="62"/>
    </row>
    <row r="414" spans="1:6" ht="12.75">
      <c r="A414" s="3"/>
      <c r="B414" s="62"/>
      <c r="C414" s="62"/>
      <c r="F414" s="62"/>
    </row>
    <row r="415" spans="1:6" ht="12.75">
      <c r="A415" s="3"/>
      <c r="B415" s="62"/>
      <c r="C415" s="62"/>
      <c r="F415" s="62"/>
    </row>
    <row r="416" spans="1:6" ht="12.75">
      <c r="A416" s="3"/>
      <c r="B416" s="62"/>
      <c r="C416" s="62"/>
      <c r="F416" s="62"/>
    </row>
    <row r="417" spans="1:6" ht="12.75">
      <c r="A417" s="3"/>
      <c r="B417" s="62"/>
      <c r="C417" s="62"/>
      <c r="F417" s="62"/>
    </row>
    <row r="418" spans="1:6" ht="12.75">
      <c r="A418" s="3"/>
      <c r="B418" s="62"/>
      <c r="C418" s="62"/>
      <c r="F418" s="62"/>
    </row>
    <row r="419" spans="1:6" ht="12.75">
      <c r="A419" s="3"/>
      <c r="B419" s="62"/>
      <c r="C419" s="62"/>
      <c r="F419" s="62"/>
    </row>
    <row r="420" spans="1:6" ht="12.75">
      <c r="A420" s="3"/>
      <c r="B420" s="62"/>
      <c r="C420" s="62"/>
      <c r="F420" s="62"/>
    </row>
    <row r="421" spans="1:6" ht="12.75">
      <c r="A421" s="3"/>
      <c r="B421" s="62"/>
      <c r="C421" s="62"/>
      <c r="F421" s="62"/>
    </row>
    <row r="422" spans="1:6" ht="12.75">
      <c r="A422" s="3"/>
      <c r="B422" s="62"/>
      <c r="C422" s="62"/>
      <c r="F422" s="62"/>
    </row>
    <row r="423" spans="1:6" ht="12.75">
      <c r="A423" s="3"/>
      <c r="B423" s="62"/>
      <c r="C423" s="62"/>
      <c r="F423" s="62"/>
    </row>
    <row r="424" spans="1:6" ht="12.75">
      <c r="A424" s="3"/>
      <c r="B424" s="62"/>
      <c r="C424" s="62"/>
      <c r="F424" s="62"/>
    </row>
    <row r="425" spans="1:6" ht="12.75">
      <c r="A425" s="3"/>
      <c r="B425" s="62"/>
      <c r="C425" s="62"/>
      <c r="F425" s="62"/>
    </row>
    <row r="426" spans="1:6" ht="12.75">
      <c r="A426" s="3"/>
      <c r="B426" s="62"/>
      <c r="C426" s="62"/>
      <c r="F426" s="62"/>
    </row>
    <row r="427" spans="1:6" ht="12.75">
      <c r="A427" s="3"/>
      <c r="B427" s="62"/>
      <c r="C427" s="62"/>
      <c r="F427" s="62"/>
    </row>
    <row r="428" spans="1:6" ht="12.75">
      <c r="A428" s="3"/>
      <c r="B428" s="62"/>
      <c r="C428" s="62"/>
      <c r="F428" s="62"/>
    </row>
    <row r="429" spans="1:6" ht="12.75">
      <c r="A429" s="3"/>
      <c r="B429" s="62"/>
      <c r="C429" s="62"/>
      <c r="F429" s="62"/>
    </row>
    <row r="430" spans="1:6" ht="12.75">
      <c r="A430" s="3"/>
      <c r="B430" s="62"/>
      <c r="C430" s="62"/>
      <c r="F430" s="62"/>
    </row>
    <row r="431" spans="1:6" ht="12.75">
      <c r="A431" s="3"/>
      <c r="B431" s="62"/>
      <c r="C431" s="62"/>
      <c r="F431" s="62"/>
    </row>
    <row r="432" spans="1:6" ht="12.75">
      <c r="A432" s="3"/>
      <c r="B432" s="62"/>
      <c r="C432" s="62"/>
      <c r="F432" s="62"/>
    </row>
    <row r="433" spans="1:6" ht="12.75">
      <c r="A433" s="3"/>
      <c r="B433" s="62"/>
      <c r="C433" s="62"/>
      <c r="F433" s="62"/>
    </row>
    <row r="434" spans="1:6" ht="12.75">
      <c r="A434" s="3"/>
      <c r="B434" s="62"/>
      <c r="C434" s="62"/>
      <c r="F434" s="62"/>
    </row>
    <row r="435" spans="1:6" ht="12.75">
      <c r="A435" s="3"/>
      <c r="B435" s="62"/>
      <c r="C435" s="62"/>
      <c r="F435" s="62"/>
    </row>
    <row r="436" spans="1:6" ht="12.75">
      <c r="A436" s="3"/>
      <c r="B436" s="62"/>
      <c r="C436" s="62"/>
      <c r="F436" s="62"/>
    </row>
    <row r="437" spans="1:6" ht="12.75">
      <c r="A437" s="3"/>
      <c r="B437" s="62"/>
      <c r="C437" s="62"/>
      <c r="F437" s="62"/>
    </row>
    <row r="438" spans="1:6" ht="12.75">
      <c r="A438" s="3"/>
      <c r="B438" s="62"/>
      <c r="C438" s="62"/>
      <c r="F438" s="62"/>
    </row>
    <row r="439" spans="1:6" ht="12.75">
      <c r="A439" s="3"/>
      <c r="B439" s="62"/>
      <c r="C439" s="62"/>
      <c r="F439" s="62"/>
    </row>
    <row r="440" spans="1:6" ht="12.75">
      <c r="A440" s="3"/>
      <c r="B440" s="62"/>
      <c r="C440" s="62"/>
      <c r="F440" s="62"/>
    </row>
    <row r="441" spans="1:6" ht="12.75">
      <c r="A441" s="3"/>
      <c r="B441" s="62"/>
      <c r="C441" s="62"/>
      <c r="F441" s="62"/>
    </row>
    <row r="442" spans="1:6" ht="12.75">
      <c r="A442" s="3"/>
      <c r="B442" s="62"/>
      <c r="C442" s="62"/>
      <c r="F442" s="62"/>
    </row>
    <row r="443" spans="1:6" ht="12.75">
      <c r="A443" s="3"/>
      <c r="B443" s="62"/>
      <c r="C443" s="62"/>
      <c r="F443" s="62"/>
    </row>
    <row r="444" spans="1:6" ht="12.75">
      <c r="A444" s="3"/>
      <c r="B444" s="62"/>
      <c r="C444" s="62"/>
      <c r="F444" s="62"/>
    </row>
    <row r="445" spans="1:6" ht="12.75">
      <c r="A445" s="3"/>
      <c r="B445" s="62"/>
      <c r="C445" s="62"/>
      <c r="F445" s="62"/>
    </row>
    <row r="446" spans="1:6" ht="12.75">
      <c r="A446" s="3"/>
      <c r="B446" s="62"/>
      <c r="C446" s="62"/>
      <c r="F446" s="62"/>
    </row>
    <row r="447" spans="1:6" ht="12.75">
      <c r="A447" s="3"/>
      <c r="B447" s="62"/>
      <c r="C447" s="62"/>
      <c r="F447" s="62"/>
    </row>
    <row r="448" spans="1:6" ht="12.75">
      <c r="A448" s="3"/>
      <c r="B448" s="62"/>
      <c r="C448" s="62"/>
      <c r="F448" s="62"/>
    </row>
    <row r="449" spans="1:6" ht="12.75">
      <c r="A449" s="3"/>
      <c r="B449" s="62"/>
      <c r="C449" s="62"/>
      <c r="F449" s="62"/>
    </row>
    <row r="450" spans="1:6" ht="12.75">
      <c r="A450" s="3"/>
      <c r="B450" s="62"/>
      <c r="C450" s="62"/>
      <c r="F450" s="62"/>
    </row>
    <row r="451" spans="1:6" ht="12.75">
      <c r="A451" s="3"/>
      <c r="B451" s="62"/>
      <c r="C451" s="62"/>
      <c r="F451" s="62"/>
    </row>
    <row r="452" spans="1:6" ht="12.75">
      <c r="A452" s="3"/>
      <c r="B452" s="62"/>
      <c r="C452" s="62"/>
      <c r="F452" s="62"/>
    </row>
    <row r="453" spans="1:6" ht="12.75">
      <c r="A453" s="3"/>
      <c r="B453" s="62"/>
      <c r="C453" s="62"/>
      <c r="F453" s="62"/>
    </row>
    <row r="454" spans="1:6" ht="12.75">
      <c r="A454" s="3"/>
      <c r="B454" s="62"/>
      <c r="C454" s="62"/>
      <c r="F454" s="62"/>
    </row>
    <row r="455" spans="1:6" ht="12.75">
      <c r="A455" s="3"/>
      <c r="B455" s="62"/>
      <c r="C455" s="62"/>
      <c r="F455" s="62"/>
    </row>
    <row r="456" spans="1:6" ht="12.75">
      <c r="A456" s="3"/>
      <c r="B456" s="62"/>
      <c r="C456" s="62"/>
      <c r="F456" s="62"/>
    </row>
    <row r="457" spans="1:6" ht="12.75">
      <c r="A457" s="3"/>
      <c r="B457" s="62"/>
      <c r="C457" s="62"/>
      <c r="F457" s="62"/>
    </row>
    <row r="458" spans="1:6" ht="12.75">
      <c r="A458" s="3"/>
      <c r="B458" s="62"/>
      <c r="C458" s="62"/>
      <c r="F458" s="62"/>
    </row>
    <row r="459" spans="1:6" ht="12.75">
      <c r="A459" s="3"/>
      <c r="B459" s="62"/>
      <c r="C459" s="62"/>
      <c r="F459" s="62"/>
    </row>
    <row r="460" spans="1:6" ht="12.75">
      <c r="A460" s="3"/>
      <c r="B460" s="62"/>
      <c r="C460" s="62"/>
      <c r="F460" s="62"/>
    </row>
    <row r="461" spans="1:6" ht="12.75">
      <c r="A461" s="3"/>
      <c r="B461" s="62"/>
      <c r="C461" s="62"/>
      <c r="F461" s="62"/>
    </row>
    <row r="462" spans="1:6" ht="12.75">
      <c r="A462" s="3"/>
      <c r="B462" s="62"/>
      <c r="C462" s="62"/>
      <c r="F462" s="62"/>
    </row>
    <row r="463" spans="1:6" ht="12.75">
      <c r="A463" s="3"/>
      <c r="B463" s="62"/>
      <c r="C463" s="62"/>
      <c r="F463" s="62"/>
    </row>
    <row r="464" spans="1:6" ht="12.75">
      <c r="A464" s="3"/>
      <c r="B464" s="62"/>
      <c r="C464" s="62"/>
      <c r="F464" s="62"/>
    </row>
    <row r="465" spans="1:6" ht="12.75">
      <c r="A465" s="3"/>
      <c r="B465" s="62"/>
      <c r="C465" s="62"/>
      <c r="F465" s="62"/>
    </row>
    <row r="466" spans="1:6" ht="12.75">
      <c r="A466" s="3"/>
      <c r="B466" s="62"/>
      <c r="C466" s="62"/>
      <c r="F466" s="62"/>
    </row>
    <row r="467" spans="1:6" ht="12.75">
      <c r="A467" s="3"/>
      <c r="B467" s="62"/>
      <c r="C467" s="62"/>
      <c r="F467" s="62"/>
    </row>
    <row r="468" spans="1:6" ht="12.75">
      <c r="A468" s="3"/>
      <c r="B468" s="62"/>
      <c r="C468" s="62"/>
      <c r="F468" s="62"/>
    </row>
    <row r="469" spans="1:6" ht="12.75">
      <c r="A469" s="3"/>
      <c r="B469" s="62"/>
      <c r="C469" s="62"/>
      <c r="F469" s="62"/>
    </row>
    <row r="470" spans="1:6" ht="12.75">
      <c r="A470" s="3"/>
      <c r="B470" s="62"/>
      <c r="C470" s="62"/>
      <c r="F470" s="62"/>
    </row>
    <row r="471" spans="1:6" ht="12.75">
      <c r="A471" s="3"/>
      <c r="B471" s="62"/>
      <c r="C471" s="62"/>
      <c r="F471" s="62"/>
    </row>
    <row r="472" spans="1:6" ht="12.75">
      <c r="A472" s="3"/>
      <c r="B472" s="62"/>
      <c r="C472" s="62"/>
      <c r="F472" s="62"/>
    </row>
    <row r="473" spans="1:6" ht="12.75">
      <c r="A473" s="3"/>
      <c r="B473" s="62"/>
      <c r="C473" s="62"/>
      <c r="F473" s="62"/>
    </row>
    <row r="474" spans="1:6" ht="12.75">
      <c r="A474" s="3"/>
      <c r="B474" s="62"/>
      <c r="C474" s="62"/>
      <c r="F474" s="62"/>
    </row>
    <row r="475" spans="1:6" ht="12.75">
      <c r="A475" s="3"/>
      <c r="B475" s="62"/>
      <c r="C475" s="62"/>
      <c r="F475" s="62"/>
    </row>
    <row r="476" spans="1:6" ht="12.75">
      <c r="A476" s="3"/>
      <c r="B476" s="62"/>
      <c r="C476" s="62"/>
      <c r="F476" s="62"/>
    </row>
    <row r="477" spans="1:6" ht="12.75">
      <c r="A477" s="3"/>
      <c r="B477" s="62"/>
      <c r="C477" s="62"/>
      <c r="F477" s="62"/>
    </row>
    <row r="478" spans="1:6" ht="12.75">
      <c r="A478" s="3"/>
      <c r="B478" s="62"/>
      <c r="C478" s="62"/>
      <c r="F478" s="62"/>
    </row>
    <row r="479" spans="1:6" ht="12.75">
      <c r="A479" s="3"/>
      <c r="B479" s="62"/>
      <c r="C479" s="62"/>
      <c r="F479" s="62"/>
    </row>
    <row r="480" spans="1:6" ht="12.75">
      <c r="A480" s="3"/>
      <c r="B480" s="62"/>
      <c r="C480" s="62"/>
      <c r="F480" s="62"/>
    </row>
    <row r="481" spans="1:6" ht="12.75">
      <c r="A481" s="3"/>
      <c r="B481" s="62"/>
      <c r="C481" s="62"/>
      <c r="F481" s="62"/>
    </row>
    <row r="482" spans="1:6" ht="12.75">
      <c r="A482" s="3"/>
      <c r="B482" s="62"/>
      <c r="C482" s="62"/>
      <c r="F482" s="62"/>
    </row>
    <row r="483" spans="1:6" ht="12.75">
      <c r="A483" s="3"/>
      <c r="B483" s="62"/>
      <c r="C483" s="62"/>
      <c r="F483" s="62"/>
    </row>
    <row r="484" spans="1:6" ht="12.75">
      <c r="A484" s="3"/>
      <c r="B484" s="62"/>
      <c r="C484" s="62"/>
      <c r="F484" s="62"/>
    </row>
    <row r="485" spans="1:6" ht="12.75">
      <c r="A485" s="3"/>
      <c r="B485" s="62"/>
      <c r="C485" s="62"/>
      <c r="F485" s="62"/>
    </row>
    <row r="486" spans="1:6" ht="12.75">
      <c r="A486" s="3"/>
      <c r="B486" s="62"/>
      <c r="C486" s="62"/>
      <c r="F486" s="62"/>
    </row>
    <row r="487" spans="1:6" ht="12.75">
      <c r="A487" s="3"/>
      <c r="B487" s="62"/>
      <c r="C487" s="62"/>
      <c r="F487" s="62"/>
    </row>
    <row r="488" spans="1:6" ht="12.75">
      <c r="A488" s="3"/>
      <c r="B488" s="62"/>
      <c r="C488" s="62"/>
      <c r="F488" s="62"/>
    </row>
    <row r="489" spans="1:6" ht="12.75">
      <c r="A489" s="3"/>
      <c r="B489" s="62"/>
      <c r="C489" s="62"/>
      <c r="F489" s="62"/>
    </row>
    <row r="490" spans="1:6" ht="12.75">
      <c r="A490" s="3"/>
      <c r="B490" s="62"/>
      <c r="C490" s="62"/>
      <c r="F490" s="62"/>
    </row>
    <row r="491" spans="1:6" ht="12.75">
      <c r="A491" s="3"/>
      <c r="B491" s="62"/>
      <c r="C491" s="62"/>
      <c r="F491" s="62"/>
    </row>
    <row r="492" spans="1:6" ht="12.75">
      <c r="A492" s="3"/>
      <c r="B492" s="62"/>
      <c r="C492" s="62"/>
      <c r="F492" s="62"/>
    </row>
    <row r="493" spans="1:6" ht="12.75">
      <c r="A493" s="3"/>
      <c r="B493" s="62"/>
      <c r="C493" s="62"/>
      <c r="F493" s="62"/>
    </row>
    <row r="494" spans="1:6" ht="12.75">
      <c r="A494" s="3"/>
      <c r="B494" s="62"/>
      <c r="C494" s="62"/>
      <c r="F494" s="62"/>
    </row>
    <row r="495" spans="1:6" ht="12.75">
      <c r="A495" s="3"/>
      <c r="B495" s="62"/>
      <c r="C495" s="62"/>
      <c r="F495" s="62"/>
    </row>
    <row r="496" spans="1:6" ht="12.75">
      <c r="A496" s="3"/>
      <c r="B496" s="62"/>
      <c r="C496" s="62"/>
      <c r="F496" s="62"/>
    </row>
    <row r="497" spans="1:6" ht="12.75">
      <c r="A497" s="3"/>
      <c r="B497" s="62"/>
      <c r="C497" s="62"/>
      <c r="F497" s="62"/>
    </row>
    <row r="498" spans="1:6" ht="12.75">
      <c r="A498" s="3"/>
      <c r="B498" s="62"/>
      <c r="C498" s="62"/>
      <c r="F498" s="62"/>
    </row>
    <row r="499" spans="1:6" ht="12.75">
      <c r="A499" s="3"/>
      <c r="B499" s="62"/>
      <c r="C499" s="62"/>
      <c r="F499" s="62"/>
    </row>
    <row r="500" spans="1:6" ht="12.75">
      <c r="A500" s="3"/>
      <c r="B500" s="62"/>
      <c r="C500" s="62"/>
      <c r="F500" s="62"/>
    </row>
    <row r="501" spans="1:6" ht="12.75">
      <c r="A501" s="3"/>
      <c r="B501" s="62"/>
      <c r="C501" s="62"/>
      <c r="F501" s="62"/>
    </row>
    <row r="502" spans="1:6" ht="12.75">
      <c r="A502" s="3"/>
      <c r="B502" s="62"/>
      <c r="C502" s="62"/>
      <c r="F502" s="62"/>
    </row>
    <row r="503" spans="1:6" ht="12.75">
      <c r="A503" s="3"/>
      <c r="B503" s="62"/>
      <c r="C503" s="62"/>
      <c r="F503" s="62"/>
    </row>
    <row r="504" spans="1:6" ht="12.75">
      <c r="A504" s="3"/>
      <c r="B504" s="62"/>
      <c r="C504" s="62"/>
      <c r="F504" s="62"/>
    </row>
    <row r="505" spans="1:6" ht="12.75">
      <c r="A505" s="3"/>
      <c r="B505" s="62"/>
      <c r="C505" s="62"/>
      <c r="F505" s="62"/>
    </row>
    <row r="506" spans="1:6" ht="12.75">
      <c r="A506" s="3"/>
      <c r="B506" s="62"/>
      <c r="C506" s="62"/>
      <c r="F506" s="62"/>
    </row>
    <row r="507" spans="1:6" ht="12.75">
      <c r="A507" s="3"/>
      <c r="B507" s="62"/>
      <c r="C507" s="62"/>
      <c r="F507" s="62"/>
    </row>
    <row r="508" spans="1:6" ht="12.75">
      <c r="A508" s="3"/>
      <c r="B508" s="62"/>
      <c r="C508" s="62"/>
      <c r="F508" s="62"/>
    </row>
    <row r="509" spans="1:6" ht="12.75">
      <c r="A509" s="3"/>
      <c r="B509" s="62"/>
      <c r="C509" s="62"/>
      <c r="F509" s="62"/>
    </row>
    <row r="510" spans="1:6" ht="12.75">
      <c r="A510" s="3"/>
      <c r="B510" s="62"/>
      <c r="C510" s="62"/>
      <c r="F510" s="62"/>
    </row>
    <row r="511" spans="1:6" ht="12.75">
      <c r="A511" s="3"/>
      <c r="B511" s="62"/>
      <c r="C511" s="62"/>
      <c r="F511" s="62"/>
    </row>
    <row r="512" spans="1:6" ht="12.75">
      <c r="A512" s="3"/>
      <c r="B512" s="62"/>
      <c r="C512" s="62"/>
      <c r="F512" s="62"/>
    </row>
    <row r="513" spans="1:6" ht="12.75">
      <c r="A513" s="3"/>
      <c r="B513" s="62"/>
      <c r="C513" s="62"/>
      <c r="F513" s="62"/>
    </row>
    <row r="514" spans="1:6" ht="12.75">
      <c r="A514" s="3"/>
      <c r="B514" s="62"/>
      <c r="C514" s="62"/>
      <c r="F514" s="62"/>
    </row>
    <row r="515" spans="1:6" ht="12.75">
      <c r="A515" s="3"/>
      <c r="B515" s="62"/>
      <c r="C515" s="62"/>
      <c r="F515" s="62"/>
    </row>
    <row r="516" spans="1:6" ht="12.75">
      <c r="A516" s="3"/>
      <c r="B516" s="62"/>
      <c r="C516" s="62"/>
      <c r="F516" s="62"/>
    </row>
    <row r="517" spans="1:6" ht="12.75">
      <c r="A517" s="3"/>
      <c r="B517" s="62"/>
      <c r="C517" s="62"/>
      <c r="F517" s="62"/>
    </row>
    <row r="518" spans="1:6" ht="12.75">
      <c r="A518" s="3"/>
      <c r="B518" s="62"/>
      <c r="C518" s="62"/>
      <c r="F518" s="62"/>
    </row>
    <row r="519" spans="1:6" ht="12.75">
      <c r="A519" s="3"/>
      <c r="B519" s="62"/>
      <c r="C519" s="62"/>
      <c r="F519" s="62"/>
    </row>
    <row r="520" spans="1:6" ht="12.75">
      <c r="A520" s="3"/>
      <c r="B520" s="62"/>
      <c r="C520" s="62"/>
      <c r="F520" s="62"/>
    </row>
    <row r="521" spans="1:6" ht="12.75">
      <c r="A521" s="3"/>
      <c r="B521" s="62"/>
      <c r="C521" s="62"/>
      <c r="F521" s="62"/>
    </row>
    <row r="522" spans="1:6" ht="12.75">
      <c r="A522" s="3"/>
      <c r="B522" s="62"/>
      <c r="C522" s="62"/>
      <c r="F522" s="62"/>
    </row>
    <row r="523" spans="1:6" ht="12.75">
      <c r="A523" s="3"/>
      <c r="B523" s="62"/>
      <c r="C523" s="62"/>
      <c r="F523" s="62"/>
    </row>
    <row r="524" spans="1:6" ht="12.75">
      <c r="A524" s="3"/>
      <c r="B524" s="62"/>
      <c r="C524" s="62"/>
      <c r="F524" s="62"/>
    </row>
    <row r="525" spans="1:6" ht="12.75">
      <c r="A525" s="3"/>
      <c r="B525" s="62"/>
      <c r="C525" s="62"/>
      <c r="F525" s="62"/>
    </row>
    <row r="526" spans="1:6" ht="12.75">
      <c r="A526" s="3"/>
      <c r="B526" s="62"/>
      <c r="C526" s="62"/>
      <c r="F526" s="62"/>
    </row>
    <row r="527" spans="1:6" ht="12.75">
      <c r="A527" s="3"/>
      <c r="B527" s="62"/>
      <c r="C527" s="62"/>
      <c r="F527" s="62"/>
    </row>
    <row r="528" spans="1:6" ht="12.75">
      <c r="A528" s="3"/>
      <c r="B528" s="62"/>
      <c r="C528" s="62"/>
      <c r="F528" s="62"/>
    </row>
    <row r="529" spans="1:6" ht="12.75">
      <c r="A529" s="3"/>
      <c r="B529" s="62"/>
      <c r="C529" s="62"/>
      <c r="F529" s="62"/>
    </row>
    <row r="530" spans="1:6" ht="12.75">
      <c r="A530" s="3"/>
      <c r="B530" s="62"/>
      <c r="C530" s="62"/>
      <c r="F530" s="62"/>
    </row>
    <row r="531" spans="1:6" ht="12.75">
      <c r="A531" s="3"/>
      <c r="B531" s="62"/>
      <c r="C531" s="62"/>
      <c r="F531" s="62"/>
    </row>
    <row r="532" spans="1:6" ht="12.75">
      <c r="A532" s="3"/>
      <c r="B532" s="62"/>
      <c r="C532" s="62"/>
      <c r="F532" s="62"/>
    </row>
    <row r="533" spans="1:6" ht="12.75">
      <c r="A533" s="3"/>
      <c r="B533" s="62"/>
      <c r="C533" s="62"/>
      <c r="F533" s="62"/>
    </row>
    <row r="534" spans="1:6" ht="12.75">
      <c r="A534" s="3"/>
      <c r="B534" s="62"/>
      <c r="C534" s="62"/>
      <c r="F534" s="62"/>
    </row>
    <row r="535" spans="1:6" ht="12.75">
      <c r="A535" s="3"/>
      <c r="B535" s="62"/>
      <c r="C535" s="62"/>
      <c r="F535" s="62"/>
    </row>
    <row r="536" spans="1:6" ht="12.75">
      <c r="A536" s="3"/>
      <c r="B536" s="62"/>
      <c r="C536" s="62"/>
      <c r="F536" s="62"/>
    </row>
    <row r="537" spans="1:6" ht="12.75">
      <c r="A537" s="3"/>
      <c r="B537" s="62"/>
      <c r="C537" s="62"/>
      <c r="F537" s="62"/>
    </row>
    <row r="538" spans="1:6" ht="12.75">
      <c r="A538" s="3"/>
      <c r="B538" s="62"/>
      <c r="C538" s="62"/>
      <c r="F538" s="62"/>
    </row>
    <row r="539" spans="1:6" ht="12.75">
      <c r="A539" s="3"/>
      <c r="B539" s="62"/>
      <c r="C539" s="62"/>
      <c r="F539" s="62"/>
    </row>
    <row r="540" spans="1:6" ht="12.75">
      <c r="A540" s="3"/>
      <c r="B540" s="62"/>
      <c r="C540" s="62"/>
      <c r="F540" s="62"/>
    </row>
    <row r="541" spans="1:6" ht="12.75">
      <c r="A541" s="3"/>
      <c r="B541" s="62"/>
      <c r="C541" s="62"/>
      <c r="F541" s="62"/>
    </row>
    <row r="542" spans="1:6" ht="12.75">
      <c r="A542" s="3"/>
      <c r="B542" s="62"/>
      <c r="C542" s="62"/>
      <c r="F542" s="62"/>
    </row>
    <row r="543" spans="1:6" ht="12.75">
      <c r="A543" s="3"/>
      <c r="B543" s="62"/>
      <c r="C543" s="62"/>
      <c r="F543" s="62"/>
    </row>
    <row r="544" spans="1:6" ht="12.75">
      <c r="A544" s="3"/>
      <c r="B544" s="62"/>
      <c r="C544" s="62"/>
      <c r="F544" s="62"/>
    </row>
    <row r="545" spans="1:6" ht="12.75">
      <c r="A545" s="3"/>
      <c r="B545" s="62"/>
      <c r="C545" s="62"/>
      <c r="F545" s="62"/>
    </row>
    <row r="546" spans="1:6" ht="12.75">
      <c r="A546" s="3"/>
      <c r="B546" s="62"/>
      <c r="C546" s="62"/>
      <c r="F546" s="62"/>
    </row>
    <row r="547" spans="1:6" ht="12.75">
      <c r="A547" s="3"/>
      <c r="B547" s="62"/>
      <c r="C547" s="62"/>
      <c r="F547" s="62"/>
    </row>
    <row r="548" spans="1:6" ht="12.75">
      <c r="A548" s="3"/>
      <c r="B548" s="62"/>
      <c r="C548" s="62"/>
      <c r="F548" s="62"/>
    </row>
    <row r="549" spans="1:6" ht="12.75">
      <c r="A549" s="3"/>
      <c r="B549" s="62"/>
      <c r="C549" s="62"/>
      <c r="F549" s="62"/>
    </row>
    <row r="550" spans="1:6" ht="12.75">
      <c r="A550" s="3"/>
      <c r="B550" s="62"/>
      <c r="C550" s="62"/>
      <c r="F550" s="62"/>
    </row>
    <row r="551" spans="1:6" ht="12.75">
      <c r="A551" s="3"/>
      <c r="B551" s="62"/>
      <c r="C551" s="62"/>
      <c r="F551" s="62"/>
    </row>
    <row r="552" spans="1:6" ht="12.75">
      <c r="A552" s="3"/>
      <c r="B552" s="62"/>
      <c r="C552" s="62"/>
      <c r="F552" s="62"/>
    </row>
    <row r="553" spans="1:6" ht="12.75">
      <c r="A553" s="3"/>
      <c r="B553" s="62"/>
      <c r="C553" s="62"/>
      <c r="F553" s="62"/>
    </row>
    <row r="554" spans="1:6" ht="12.75">
      <c r="A554" s="3"/>
      <c r="B554" s="62"/>
      <c r="C554" s="62"/>
      <c r="F554" s="62"/>
    </row>
    <row r="555" spans="1:6" ht="12.75">
      <c r="A555" s="3"/>
      <c r="B555" s="62"/>
      <c r="C555" s="62"/>
      <c r="F555" s="62"/>
    </row>
    <row r="556" spans="1:6" ht="12.75">
      <c r="A556" s="3"/>
      <c r="B556" s="62"/>
      <c r="C556" s="62"/>
      <c r="F556" s="62"/>
    </row>
    <row r="557" spans="1:6" ht="12.75">
      <c r="A557" s="3"/>
      <c r="B557" s="62"/>
      <c r="C557" s="62"/>
      <c r="F557" s="62"/>
    </row>
    <row r="558" spans="1:6" ht="12.75">
      <c r="A558" s="3"/>
      <c r="B558" s="62"/>
      <c r="C558" s="62"/>
      <c r="F558" s="62"/>
    </row>
    <row r="559" spans="1:6" ht="12.75">
      <c r="A559" s="3"/>
      <c r="B559" s="62"/>
      <c r="C559" s="62"/>
      <c r="F559" s="62"/>
    </row>
    <row r="560" spans="1:6" ht="12.75">
      <c r="A560" s="3"/>
      <c r="B560" s="62"/>
      <c r="C560" s="62"/>
      <c r="F560" s="62"/>
    </row>
    <row r="561" spans="1:6" ht="12.75">
      <c r="A561" s="3"/>
      <c r="B561" s="62"/>
      <c r="C561" s="62"/>
      <c r="F561" s="62"/>
    </row>
    <row r="562" spans="1:6" ht="12.75">
      <c r="A562" s="3"/>
      <c r="B562" s="62"/>
      <c r="C562" s="62"/>
      <c r="F562" s="62"/>
    </row>
    <row r="563" spans="1:6" ht="12.75">
      <c r="A563" s="3"/>
      <c r="B563" s="62"/>
      <c r="C563" s="62"/>
      <c r="F563" s="62"/>
    </row>
    <row r="564" spans="1:6" ht="12.75">
      <c r="A564" s="3"/>
      <c r="B564" s="62"/>
      <c r="C564" s="62"/>
      <c r="F564" s="62"/>
    </row>
    <row r="565" spans="1:6" ht="12.75">
      <c r="A565" s="3"/>
      <c r="B565" s="62"/>
      <c r="C565" s="62"/>
      <c r="F565" s="62"/>
    </row>
    <row r="566" spans="1:6" ht="12.75">
      <c r="A566" s="3"/>
      <c r="B566" s="62"/>
      <c r="C566" s="62"/>
      <c r="F566" s="62"/>
    </row>
    <row r="567" spans="1:6" ht="12.75">
      <c r="A567" s="3"/>
      <c r="B567" s="62"/>
      <c r="C567" s="62"/>
      <c r="F567" s="62"/>
    </row>
    <row r="568" spans="1:6" ht="12.75">
      <c r="A568" s="3"/>
      <c r="B568" s="62"/>
      <c r="C568" s="62"/>
      <c r="F568" s="62"/>
    </row>
    <row r="569" spans="1:6" ht="12.75">
      <c r="A569" s="3"/>
      <c r="B569" s="62"/>
      <c r="C569" s="62"/>
      <c r="F569" s="62"/>
    </row>
    <row r="570" spans="1:6" ht="12.75">
      <c r="A570" s="3"/>
      <c r="B570" s="62"/>
      <c r="C570" s="62"/>
      <c r="F570" s="62"/>
    </row>
    <row r="571" spans="1:6" ht="12.75">
      <c r="A571" s="3"/>
      <c r="B571" s="62"/>
      <c r="C571" s="62"/>
      <c r="F571" s="62"/>
    </row>
    <row r="572" spans="1:6" ht="12.75">
      <c r="A572" s="3"/>
      <c r="B572" s="62"/>
      <c r="C572" s="62"/>
      <c r="F572" s="62"/>
    </row>
    <row r="573" spans="1:6" ht="12.75">
      <c r="A573" s="3"/>
      <c r="B573" s="62"/>
      <c r="C573" s="62"/>
      <c r="F573" s="62"/>
    </row>
    <row r="574" spans="1:6" ht="12.75">
      <c r="A574" s="3"/>
      <c r="B574" s="62"/>
      <c r="C574" s="62"/>
      <c r="F574" s="62"/>
    </row>
    <row r="575" spans="1:6" ht="12.75">
      <c r="A575" s="3"/>
      <c r="B575" s="62"/>
      <c r="C575" s="62"/>
      <c r="F575" s="62"/>
    </row>
    <row r="576" spans="1:6" ht="12.75">
      <c r="A576" s="3"/>
      <c r="B576" s="62"/>
      <c r="C576" s="62"/>
      <c r="F576" s="62"/>
    </row>
    <row r="577" spans="1:6" ht="12.75">
      <c r="A577" s="3"/>
      <c r="B577" s="62"/>
      <c r="C577" s="62"/>
      <c r="F577" s="62"/>
    </row>
    <row r="578" spans="1:6" ht="12.75">
      <c r="A578" s="3"/>
      <c r="B578" s="62"/>
      <c r="C578" s="62"/>
      <c r="F578" s="62"/>
    </row>
    <row r="579" spans="1:6" ht="12.75">
      <c r="A579" s="3"/>
      <c r="B579" s="62"/>
      <c r="C579" s="62"/>
      <c r="F579" s="62"/>
    </row>
    <row r="580" spans="1:6" ht="12.75">
      <c r="A580" s="3"/>
      <c r="B580" s="62"/>
      <c r="C580" s="62"/>
      <c r="F580" s="62"/>
    </row>
    <row r="581" spans="1:6" ht="12.75">
      <c r="A581" s="3"/>
      <c r="B581" s="62"/>
      <c r="C581" s="62"/>
      <c r="F581" s="62"/>
    </row>
    <row r="582" spans="1:6" ht="12.75">
      <c r="A582" s="3"/>
      <c r="B582" s="62"/>
      <c r="C582" s="62"/>
      <c r="F582" s="62"/>
    </row>
    <row r="583" spans="1:6" ht="12.75">
      <c r="A583" s="3"/>
      <c r="B583" s="62"/>
      <c r="C583" s="62"/>
      <c r="F583" s="62"/>
    </row>
    <row r="584" spans="1:6" ht="12.75">
      <c r="A584" s="3"/>
      <c r="B584" s="62"/>
      <c r="C584" s="62"/>
      <c r="F584" s="62"/>
    </row>
    <row r="585" spans="1:6" ht="12.75">
      <c r="A585" s="3"/>
      <c r="B585" s="62"/>
      <c r="C585" s="62"/>
      <c r="F585" s="62"/>
    </row>
    <row r="586" spans="1:6" ht="12.75">
      <c r="A586" s="3"/>
      <c r="B586" s="62"/>
      <c r="C586" s="62"/>
      <c r="F586" s="62"/>
    </row>
    <row r="587" spans="1:6" ht="12.75">
      <c r="A587" s="3"/>
      <c r="B587" s="62"/>
      <c r="C587" s="62"/>
      <c r="F587" s="62"/>
    </row>
    <row r="588" spans="1:6" ht="12.75">
      <c r="A588" s="3"/>
      <c r="B588" s="62"/>
      <c r="C588" s="62"/>
      <c r="F588" s="62"/>
    </row>
    <row r="589" spans="1:6" ht="12.75">
      <c r="A589" s="3"/>
      <c r="B589" s="62"/>
      <c r="C589" s="62"/>
      <c r="F589" s="62"/>
    </row>
    <row r="590" spans="1:6" ht="12.75">
      <c r="A590" s="3"/>
      <c r="B590" s="62"/>
      <c r="C590" s="62"/>
      <c r="F590" s="62"/>
    </row>
    <row r="591" spans="1:6" ht="12.75">
      <c r="A591" s="3"/>
      <c r="B591" s="62"/>
      <c r="C591" s="62"/>
      <c r="F591" s="62"/>
    </row>
    <row r="592" spans="1:6" ht="12.75">
      <c r="A592" s="3"/>
      <c r="B592" s="62"/>
      <c r="C592" s="62"/>
      <c r="F592" s="62"/>
    </row>
    <row r="593" spans="1:6" ht="12.75">
      <c r="A593" s="3"/>
      <c r="B593" s="62"/>
      <c r="C593" s="62"/>
      <c r="F593" s="62"/>
    </row>
    <row r="594" spans="1:6" ht="12.75">
      <c r="A594" s="3"/>
      <c r="B594" s="62"/>
      <c r="C594" s="62"/>
      <c r="F594" s="62"/>
    </row>
    <row r="595" spans="1:6" ht="12.75">
      <c r="A595" s="3"/>
      <c r="B595" s="62"/>
      <c r="C595" s="62"/>
      <c r="F595" s="62"/>
    </row>
    <row r="596" spans="1:6" ht="12.75">
      <c r="A596" s="3"/>
      <c r="B596" s="62"/>
      <c r="C596" s="62"/>
      <c r="F596" s="62"/>
    </row>
    <row r="597" spans="1:6" ht="12.75">
      <c r="A597" s="3"/>
      <c r="B597" s="62"/>
      <c r="C597" s="62"/>
      <c r="F597" s="62"/>
    </row>
    <row r="598" spans="1:6" ht="12.75">
      <c r="A598" s="3"/>
      <c r="B598" s="62"/>
      <c r="C598" s="62"/>
      <c r="F598" s="62"/>
    </row>
    <row r="599" spans="1:6" ht="12.75">
      <c r="A599" s="3"/>
      <c r="B599" s="62"/>
      <c r="C599" s="62"/>
      <c r="F599" s="62"/>
    </row>
    <row r="600" spans="1:6" ht="12.75">
      <c r="A600" s="3"/>
      <c r="B600" s="62"/>
      <c r="C600" s="62"/>
      <c r="F600" s="62"/>
    </row>
    <row r="601" spans="1:6" ht="12.75">
      <c r="A601" s="3"/>
      <c r="B601" s="62"/>
      <c r="C601" s="62"/>
      <c r="F601" s="62"/>
    </row>
    <row r="602" spans="1:6" ht="12.75">
      <c r="A602" s="3"/>
      <c r="B602" s="62"/>
      <c r="C602" s="62"/>
      <c r="F602" s="62"/>
    </row>
    <row r="603" spans="1:6" ht="12.75">
      <c r="A603" s="3"/>
      <c r="B603" s="62"/>
      <c r="C603" s="62"/>
      <c r="F603" s="62"/>
    </row>
    <row r="604" spans="1:6" ht="12.75">
      <c r="A604" s="3"/>
      <c r="B604" s="62"/>
      <c r="C604" s="62"/>
      <c r="F604" s="62"/>
    </row>
    <row r="605" spans="1:6" ht="12.75">
      <c r="A605" s="3"/>
      <c r="B605" s="62"/>
      <c r="C605" s="62"/>
      <c r="F605" s="62"/>
    </row>
    <row r="606" spans="1:6" ht="12.75">
      <c r="A606" s="3"/>
      <c r="B606" s="62"/>
      <c r="C606" s="62"/>
      <c r="F606" s="62"/>
    </row>
    <row r="607" spans="1:6" ht="12.75">
      <c r="A607" s="3"/>
      <c r="B607" s="62"/>
      <c r="C607" s="62"/>
      <c r="F607" s="62"/>
    </row>
    <row r="608" spans="1:6" ht="12.75">
      <c r="A608" s="3"/>
      <c r="B608" s="62"/>
      <c r="C608" s="62"/>
      <c r="F608" s="62"/>
    </row>
    <row r="609" spans="1:6" ht="12.75">
      <c r="A609" s="3"/>
      <c r="B609" s="62"/>
      <c r="C609" s="62"/>
      <c r="F609" s="62"/>
    </row>
    <row r="610" spans="1:6" ht="12.75">
      <c r="A610" s="3"/>
      <c r="B610" s="62"/>
      <c r="C610" s="62"/>
      <c r="F610" s="62"/>
    </row>
    <row r="611" spans="1:6" ht="12.75">
      <c r="A611" s="3"/>
      <c r="B611" s="62"/>
      <c r="C611" s="62"/>
      <c r="F611" s="62"/>
    </row>
    <row r="612" spans="1:6" ht="12.75">
      <c r="A612" s="3"/>
      <c r="B612" s="62"/>
      <c r="C612" s="62"/>
      <c r="F612" s="62"/>
    </row>
    <row r="613" spans="1:6" ht="12.75">
      <c r="A613" s="3"/>
      <c r="B613" s="62"/>
      <c r="C613" s="62"/>
      <c r="F613" s="62"/>
    </row>
    <row r="614" spans="1:6" ht="12.75">
      <c r="A614" s="3"/>
      <c r="B614" s="62"/>
      <c r="C614" s="62"/>
      <c r="F614" s="62"/>
    </row>
    <row r="615" spans="1:6" ht="12.75">
      <c r="A615" s="3"/>
      <c r="B615" s="62"/>
      <c r="C615" s="62"/>
      <c r="F615" s="62"/>
    </row>
    <row r="616" spans="1:6" ht="12.75">
      <c r="A616" s="3"/>
      <c r="B616" s="62"/>
      <c r="C616" s="62"/>
      <c r="F616" s="62"/>
    </row>
    <row r="617" spans="1:6" ht="12.75">
      <c r="A617" s="3"/>
      <c r="B617" s="62"/>
      <c r="C617" s="62"/>
      <c r="F617" s="62"/>
    </row>
    <row r="618" spans="1:6" ht="12.75">
      <c r="A618" s="3"/>
      <c r="B618" s="62"/>
      <c r="C618" s="62"/>
      <c r="F618" s="62"/>
    </row>
    <row r="619" spans="1:6" ht="12.75">
      <c r="A619" s="3"/>
      <c r="B619" s="62"/>
      <c r="C619" s="62"/>
      <c r="F619" s="62"/>
    </row>
    <row r="620" spans="1:6" ht="12.75">
      <c r="A620" s="3"/>
      <c r="B620" s="62"/>
      <c r="C620" s="62"/>
      <c r="F620" s="62"/>
    </row>
    <row r="621" spans="1:6" ht="12.75">
      <c r="A621" s="3"/>
      <c r="B621" s="62"/>
      <c r="C621" s="62"/>
      <c r="F621" s="62"/>
    </row>
    <row r="622" spans="1:6" ht="12.75">
      <c r="A622" s="3"/>
      <c r="B622" s="62"/>
      <c r="C622" s="62"/>
      <c r="F622" s="62"/>
    </row>
    <row r="623" spans="1:6" ht="12.75">
      <c r="A623" s="3"/>
      <c r="B623" s="62"/>
      <c r="C623" s="62"/>
      <c r="F623" s="62"/>
    </row>
    <row r="624" spans="1:6" ht="12.75">
      <c r="A624" s="3"/>
      <c r="B624" s="62"/>
      <c r="C624" s="62"/>
      <c r="F624" s="62"/>
    </row>
    <row r="625" spans="1:6" ht="12.75">
      <c r="A625" s="3"/>
      <c r="B625" s="62"/>
      <c r="C625" s="62"/>
      <c r="F625" s="62"/>
    </row>
    <row r="626" spans="1:6" ht="12.75">
      <c r="A626" s="3"/>
      <c r="B626" s="62"/>
      <c r="C626" s="62"/>
      <c r="F626" s="62"/>
    </row>
    <row r="627" spans="1:6" ht="12.75">
      <c r="A627" s="3"/>
      <c r="B627" s="62"/>
      <c r="C627" s="62"/>
      <c r="F627" s="62"/>
    </row>
    <row r="628" spans="1:6" ht="12.75">
      <c r="A628" s="3"/>
      <c r="B628" s="62"/>
      <c r="C628" s="62"/>
      <c r="F628" s="62"/>
    </row>
    <row r="629" spans="1:6" ht="12.75">
      <c r="A629" s="3"/>
      <c r="B629" s="62"/>
      <c r="C629" s="62"/>
      <c r="F629" s="62"/>
    </row>
    <row r="630" spans="1:6" ht="12.75">
      <c r="A630" s="3"/>
      <c r="B630" s="62"/>
      <c r="C630" s="62"/>
      <c r="F630" s="62"/>
    </row>
    <row r="631" spans="1:6" ht="12.75">
      <c r="A631" s="3"/>
      <c r="B631" s="62"/>
      <c r="C631" s="62"/>
      <c r="F631" s="62"/>
    </row>
    <row r="632" spans="1:6" ht="12.75">
      <c r="A632" s="3"/>
      <c r="B632" s="62"/>
      <c r="C632" s="62"/>
      <c r="F632" s="62"/>
    </row>
    <row r="633" spans="1:6" ht="12.75">
      <c r="A633" s="3"/>
      <c r="B633" s="62"/>
      <c r="C633" s="62"/>
      <c r="F633" s="62"/>
    </row>
    <row r="634" spans="1:6" ht="12.75">
      <c r="A634" s="3"/>
      <c r="B634" s="62"/>
      <c r="C634" s="62"/>
      <c r="F634" s="62"/>
    </row>
    <row r="635" spans="1:6" ht="12.75">
      <c r="A635" s="3"/>
      <c r="B635" s="62"/>
      <c r="C635" s="62"/>
      <c r="F635" s="62"/>
    </row>
  </sheetData>
  <sheetProtection/>
  <mergeCells count="3">
    <mergeCell ref="H6:J6"/>
    <mergeCell ref="K6:M6"/>
    <mergeCell ref="B3:L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2"/>
  <sheetViews>
    <sheetView tabSelected="1" view="pageBreakPreview" zoomScaleSheetLayoutView="100" zoomScalePageLayoutView="0" workbookViewId="0" topLeftCell="D4">
      <pane ySplit="4" topLeftCell="A254" activePane="bottomLeft" state="frozen"/>
      <selection pane="topLeft" activeCell="C4" sqref="C4"/>
      <selection pane="bottomLeft" activeCell="R266" sqref="R266"/>
    </sheetView>
  </sheetViews>
  <sheetFormatPr defaultColWidth="9.140625" defaultRowHeight="12.75"/>
  <cols>
    <col min="1" max="1" width="6.28125" style="0" customWidth="1"/>
    <col min="2" max="2" width="21.28125" style="0" customWidth="1"/>
    <col min="3" max="3" width="48.7109375" style="0" customWidth="1"/>
    <col min="4" max="4" width="7.8515625" style="0" customWidth="1"/>
    <col min="5" max="5" width="8.57421875" style="0" customWidth="1"/>
    <col min="6" max="6" width="9.28125" style="0" customWidth="1"/>
    <col min="7" max="7" width="10.28125" style="0" customWidth="1"/>
    <col min="8" max="8" width="11.28125" style="0" customWidth="1"/>
    <col min="9" max="9" width="10.140625" style="0" customWidth="1"/>
    <col min="10" max="10" width="10.57421875" style="0" customWidth="1"/>
    <col min="11" max="11" width="8.57421875" style="0" customWidth="1"/>
    <col min="12" max="12" width="7.8515625" style="0" customWidth="1"/>
    <col min="13" max="13" width="8.421875" style="0" customWidth="1"/>
  </cols>
  <sheetData>
    <row r="1" spans="2:3" ht="12.75">
      <c r="B1" s="1"/>
      <c r="C1" s="1"/>
    </row>
    <row r="2" spans="2:3" ht="12.75">
      <c r="B2" s="1"/>
      <c r="C2" s="1"/>
    </row>
    <row r="3" spans="2:12" ht="12.7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3" ht="12.75">
      <c r="B4" s="1"/>
      <c r="C4" s="1"/>
    </row>
    <row r="6" spans="1:13" ht="12.75">
      <c r="A6" s="2" t="s">
        <v>0</v>
      </c>
      <c r="B6" s="18" t="s">
        <v>2</v>
      </c>
      <c r="C6" s="2" t="s">
        <v>3</v>
      </c>
      <c r="D6" s="2">
        <v>2008</v>
      </c>
      <c r="E6" s="2">
        <v>2008</v>
      </c>
      <c r="F6" s="2">
        <v>2009</v>
      </c>
      <c r="G6" s="19">
        <v>2010</v>
      </c>
      <c r="H6" s="83" t="s">
        <v>359</v>
      </c>
      <c r="I6" s="83"/>
      <c r="J6" s="83"/>
      <c r="K6" s="83" t="s">
        <v>360</v>
      </c>
      <c r="L6" s="83"/>
      <c r="M6" s="83"/>
    </row>
    <row r="7" spans="1:13" ht="51" customHeight="1">
      <c r="A7" s="2" t="s">
        <v>1</v>
      </c>
      <c r="B7" s="2"/>
      <c r="C7" s="2"/>
      <c r="D7" s="17" t="s">
        <v>357</v>
      </c>
      <c r="E7" s="17" t="s">
        <v>358</v>
      </c>
      <c r="F7" s="2" t="s">
        <v>330</v>
      </c>
      <c r="G7" s="17" t="s">
        <v>357</v>
      </c>
      <c r="H7" s="28" t="s">
        <v>455</v>
      </c>
      <c r="I7" s="21" t="s">
        <v>456</v>
      </c>
      <c r="J7" s="21" t="s">
        <v>457</v>
      </c>
      <c r="K7" s="28" t="s">
        <v>455</v>
      </c>
      <c r="L7" s="21" t="s">
        <v>456</v>
      </c>
      <c r="M7" s="21" t="s">
        <v>457</v>
      </c>
    </row>
    <row r="8" spans="1:13" ht="12.75">
      <c r="A8" s="2"/>
      <c r="B8" s="2"/>
      <c r="C8" s="2"/>
      <c r="D8" s="17"/>
      <c r="E8" s="17"/>
      <c r="F8" s="2"/>
      <c r="G8" s="17"/>
      <c r="H8" s="17"/>
      <c r="I8" s="17"/>
      <c r="J8" s="17"/>
      <c r="K8" s="17"/>
      <c r="L8" s="17"/>
      <c r="M8" s="17"/>
    </row>
    <row r="9" spans="1:13" ht="12.75">
      <c r="A9" s="2">
        <v>1</v>
      </c>
      <c r="B9" s="2">
        <v>2</v>
      </c>
      <c r="C9" s="2">
        <v>3</v>
      </c>
      <c r="D9" s="17"/>
      <c r="E9" s="17"/>
      <c r="F9" s="2"/>
      <c r="G9" s="17"/>
      <c r="H9" s="17"/>
      <c r="I9" s="17"/>
      <c r="J9" s="17"/>
      <c r="K9" s="17"/>
      <c r="L9" s="17"/>
      <c r="M9" s="17"/>
    </row>
    <row r="10" spans="1:13" ht="12.75">
      <c r="A10" s="10" t="s">
        <v>4</v>
      </c>
      <c r="B10" s="12" t="s">
        <v>5</v>
      </c>
      <c r="C10" s="4" t="s">
        <v>6</v>
      </c>
      <c r="D10" s="17"/>
      <c r="E10" s="17"/>
      <c r="F10" s="5"/>
      <c r="G10" s="17"/>
      <c r="H10" s="17"/>
      <c r="I10" s="17"/>
      <c r="J10" s="17"/>
      <c r="K10" s="17"/>
      <c r="L10" s="17"/>
      <c r="M10" s="17"/>
    </row>
    <row r="11" spans="1:13" ht="12.75">
      <c r="A11" s="10" t="s">
        <v>7</v>
      </c>
      <c r="B11" s="12" t="s">
        <v>8</v>
      </c>
      <c r="C11" s="4" t="s">
        <v>9</v>
      </c>
      <c r="D11" s="17">
        <v>90534</v>
      </c>
      <c r="E11" s="17">
        <v>93260</v>
      </c>
      <c r="F11" s="5" t="s">
        <v>374</v>
      </c>
      <c r="G11" s="29">
        <v>111258</v>
      </c>
      <c r="H11" s="41">
        <f>G11-D11</f>
        <v>20724</v>
      </c>
      <c r="I11" s="41">
        <f>G11-E11</f>
        <v>17998</v>
      </c>
      <c r="J11" s="42">
        <f>G11-F11</f>
        <v>6258</v>
      </c>
      <c r="K11" s="31">
        <f>G11/D11</f>
        <v>1.2289084763735172</v>
      </c>
      <c r="L11" s="31">
        <f>G11/E11</f>
        <v>1.1929873472013726</v>
      </c>
      <c r="M11" s="31">
        <f>G11/F11</f>
        <v>1.0596</v>
      </c>
    </row>
    <row r="12" spans="1:13" ht="12.75">
      <c r="A12" s="10" t="s">
        <v>10</v>
      </c>
      <c r="B12" s="12" t="s">
        <v>11</v>
      </c>
      <c r="C12" s="32" t="s">
        <v>12</v>
      </c>
      <c r="D12" s="17">
        <v>90534</v>
      </c>
      <c r="E12" s="17">
        <v>93260</v>
      </c>
      <c r="F12" s="33" t="s">
        <v>374</v>
      </c>
      <c r="G12" s="30">
        <v>111258</v>
      </c>
      <c r="H12" s="41">
        <f>G12-D12</f>
        <v>20724</v>
      </c>
      <c r="I12" s="41">
        <f>G12-E12</f>
        <v>17998</v>
      </c>
      <c r="J12" s="42">
        <f>G12-F12</f>
        <v>6258</v>
      </c>
      <c r="K12" s="31">
        <f>G12/D12</f>
        <v>1.2289084763735172</v>
      </c>
      <c r="L12" s="31">
        <f>G12/E12</f>
        <v>1.1929873472013726</v>
      </c>
      <c r="M12" s="34">
        <f>G12/F12</f>
        <v>1.0596</v>
      </c>
    </row>
    <row r="13" spans="1:13" ht="12.75">
      <c r="A13" s="10" t="s">
        <v>13</v>
      </c>
      <c r="B13" s="12" t="s">
        <v>14</v>
      </c>
      <c r="C13" s="32" t="s">
        <v>15</v>
      </c>
      <c r="D13" s="17"/>
      <c r="E13" s="17"/>
      <c r="F13" s="33"/>
      <c r="G13" s="17"/>
      <c r="H13" s="41"/>
      <c r="I13" s="41"/>
      <c r="J13" s="42"/>
      <c r="K13" s="31"/>
      <c r="L13" s="31"/>
      <c r="M13" s="31"/>
    </row>
    <row r="14" spans="1:13" ht="13.5" customHeight="1">
      <c r="A14" s="10"/>
      <c r="B14" s="20"/>
      <c r="C14" s="32" t="s">
        <v>16</v>
      </c>
      <c r="D14" s="17"/>
      <c r="E14" s="17"/>
      <c r="F14" s="33"/>
      <c r="G14" s="17"/>
      <c r="H14" s="41"/>
      <c r="I14" s="41"/>
      <c r="J14" s="42"/>
      <c r="K14" s="31"/>
      <c r="L14" s="31"/>
      <c r="M14" s="31"/>
    </row>
    <row r="15" spans="1:13" ht="13.5" customHeight="1">
      <c r="A15" s="10"/>
      <c r="B15" s="20"/>
      <c r="C15" s="32" t="s">
        <v>17</v>
      </c>
      <c r="D15" s="17">
        <v>12</v>
      </c>
      <c r="E15" s="17">
        <v>69</v>
      </c>
      <c r="F15" s="33" t="s">
        <v>170</v>
      </c>
      <c r="G15" s="30">
        <v>67</v>
      </c>
      <c r="H15" s="41">
        <f>G15-D15</f>
        <v>55</v>
      </c>
      <c r="I15" s="41">
        <f>G15-E15</f>
        <v>-2</v>
      </c>
      <c r="J15" s="42">
        <f>G15-F15</f>
        <v>19</v>
      </c>
      <c r="K15" s="31">
        <f>G15/D15</f>
        <v>5.583333333333333</v>
      </c>
      <c r="L15" s="31">
        <f>G15/E15</f>
        <v>0.9710144927536232</v>
      </c>
      <c r="M15" s="31">
        <f>G15/F15</f>
        <v>1.3958333333333333</v>
      </c>
    </row>
    <row r="16" spans="1:13" ht="13.5" customHeight="1">
      <c r="A16" s="10" t="s">
        <v>19</v>
      </c>
      <c r="B16" s="32" t="s">
        <v>20</v>
      </c>
      <c r="C16" s="32" t="s">
        <v>21</v>
      </c>
      <c r="D16" s="17">
        <v>90422</v>
      </c>
      <c r="E16" s="17">
        <v>92772</v>
      </c>
      <c r="F16" s="33" t="s">
        <v>375</v>
      </c>
      <c r="G16" s="30">
        <v>111122</v>
      </c>
      <c r="H16" s="41">
        <f>G16-D16</f>
        <v>20700</v>
      </c>
      <c r="I16" s="41">
        <f>G16-E16</f>
        <v>18350</v>
      </c>
      <c r="J16" s="42">
        <f>G16-F16</f>
        <v>6220</v>
      </c>
      <c r="K16" s="31">
        <f>G16/D16</f>
        <v>1.2289265886620513</v>
      </c>
      <c r="L16" s="31">
        <f>G16/E16</f>
        <v>1.1977967490191006</v>
      </c>
      <c r="M16" s="31">
        <f>G16/F16</f>
        <v>1.059293435778155</v>
      </c>
    </row>
    <row r="17" spans="1:13" ht="13.5" customHeight="1">
      <c r="A17" s="10"/>
      <c r="B17" s="32"/>
      <c r="C17" s="32" t="s">
        <v>22</v>
      </c>
      <c r="D17" s="17"/>
      <c r="E17" s="17"/>
      <c r="F17" s="33"/>
      <c r="G17" s="17"/>
      <c r="H17" s="41"/>
      <c r="I17" s="41"/>
      <c r="J17" s="42"/>
      <c r="K17" s="31"/>
      <c r="L17" s="31"/>
      <c r="M17" s="31"/>
    </row>
    <row r="18" spans="1:13" ht="13.5" customHeight="1">
      <c r="A18" s="10"/>
      <c r="B18" s="32"/>
      <c r="C18" s="32" t="s">
        <v>23</v>
      </c>
      <c r="D18" s="17"/>
      <c r="E18" s="17"/>
      <c r="F18" s="33"/>
      <c r="G18" s="17"/>
      <c r="H18" s="41"/>
      <c r="I18" s="41"/>
      <c r="J18" s="42"/>
      <c r="K18" s="31"/>
      <c r="L18" s="31"/>
      <c r="M18" s="31"/>
    </row>
    <row r="19" spans="1:13" ht="12.75">
      <c r="A19" s="10"/>
      <c r="B19" s="32"/>
      <c r="C19" s="32" t="s">
        <v>157</v>
      </c>
      <c r="D19" s="17"/>
      <c r="E19" s="17"/>
      <c r="F19" s="33"/>
      <c r="G19" s="17"/>
      <c r="H19" s="41"/>
      <c r="I19" s="41"/>
      <c r="J19" s="42"/>
      <c r="K19" s="31"/>
      <c r="L19" s="31"/>
      <c r="M19" s="31"/>
    </row>
    <row r="20" spans="1:13" ht="13.5" customHeight="1">
      <c r="A20" s="10"/>
      <c r="B20" s="32"/>
      <c r="C20" s="32" t="s">
        <v>24</v>
      </c>
      <c r="D20" s="17"/>
      <c r="E20" s="17"/>
      <c r="F20" s="33"/>
      <c r="G20" s="17"/>
      <c r="H20" s="41"/>
      <c r="I20" s="41"/>
      <c r="J20" s="42"/>
      <c r="K20" s="31"/>
      <c r="L20" s="31"/>
      <c r="M20" s="31"/>
    </row>
    <row r="21" spans="1:13" ht="12.75">
      <c r="A21" s="10"/>
      <c r="B21" s="32"/>
      <c r="C21" s="32" t="s">
        <v>25</v>
      </c>
      <c r="D21" s="17"/>
      <c r="E21" s="17"/>
      <c r="F21" s="33"/>
      <c r="G21" s="17"/>
      <c r="H21" s="41"/>
      <c r="I21" s="41"/>
      <c r="J21" s="42"/>
      <c r="K21" s="31"/>
      <c r="L21" s="31"/>
      <c r="M21" s="31"/>
    </row>
    <row r="22" spans="1:13" ht="12.75">
      <c r="A22" s="10"/>
      <c r="B22" s="32"/>
      <c r="C22" s="32" t="s">
        <v>26</v>
      </c>
      <c r="D22" s="17"/>
      <c r="E22" s="17"/>
      <c r="F22" s="33"/>
      <c r="G22" s="17"/>
      <c r="H22" s="41"/>
      <c r="I22" s="41"/>
      <c r="J22" s="42"/>
      <c r="K22" s="31"/>
      <c r="L22" s="31"/>
      <c r="M22" s="31"/>
    </row>
    <row r="23" spans="1:13" ht="12.75">
      <c r="A23" s="10" t="s">
        <v>27</v>
      </c>
      <c r="B23" s="32" t="s">
        <v>28</v>
      </c>
      <c r="C23" s="32" t="s">
        <v>21</v>
      </c>
      <c r="D23" s="17">
        <v>60</v>
      </c>
      <c r="E23" s="17">
        <v>417</v>
      </c>
      <c r="F23" s="33" t="s">
        <v>170</v>
      </c>
      <c r="G23" s="17">
        <v>67</v>
      </c>
      <c r="H23" s="41">
        <f>G23-D23</f>
        <v>7</v>
      </c>
      <c r="I23" s="41">
        <f>G23-E23</f>
        <v>-350</v>
      </c>
      <c r="J23" s="42">
        <f>G23-F23</f>
        <v>19</v>
      </c>
      <c r="K23" s="31">
        <f>G23/D23</f>
        <v>1.1166666666666667</v>
      </c>
      <c r="L23" s="31">
        <f>G23/E23</f>
        <v>0.1606714628297362</v>
      </c>
      <c r="M23" s="31">
        <f>G23/F23</f>
        <v>1.3958333333333333</v>
      </c>
    </row>
    <row r="24" spans="1:13" ht="13.5" customHeight="1">
      <c r="A24" s="10"/>
      <c r="B24" s="32"/>
      <c r="C24" s="32" t="s">
        <v>22</v>
      </c>
      <c r="D24" s="17"/>
      <c r="E24" s="17"/>
      <c r="F24" s="33"/>
      <c r="G24" s="17"/>
      <c r="H24" s="41"/>
      <c r="I24" s="41"/>
      <c r="J24" s="42"/>
      <c r="K24" s="31"/>
      <c r="L24" s="31"/>
      <c r="M24" s="31"/>
    </row>
    <row r="25" spans="1:13" ht="12.75">
      <c r="A25" s="10"/>
      <c r="B25" s="32"/>
      <c r="C25" s="32" t="s">
        <v>158</v>
      </c>
      <c r="D25" s="17"/>
      <c r="E25" s="17"/>
      <c r="F25" s="33"/>
      <c r="G25" s="17"/>
      <c r="H25" s="41"/>
      <c r="I25" s="41"/>
      <c r="J25" s="42"/>
      <c r="K25" s="31"/>
      <c r="L25" s="31"/>
      <c r="M25" s="31"/>
    </row>
    <row r="26" spans="1:13" ht="13.5" customHeight="1">
      <c r="A26" s="10"/>
      <c r="B26" s="32"/>
      <c r="C26" s="32" t="s">
        <v>160</v>
      </c>
      <c r="D26" s="17"/>
      <c r="E26" s="17"/>
      <c r="F26" s="33"/>
      <c r="G26" s="17"/>
      <c r="H26" s="41"/>
      <c r="I26" s="41"/>
      <c r="J26" s="42"/>
      <c r="K26" s="31"/>
      <c r="L26" s="31"/>
      <c r="M26" s="31"/>
    </row>
    <row r="27" spans="1:13" ht="13.5" customHeight="1">
      <c r="A27" s="10"/>
      <c r="B27" s="32"/>
      <c r="C27" s="32" t="s">
        <v>161</v>
      </c>
      <c r="D27" s="17"/>
      <c r="E27" s="17"/>
      <c r="F27" s="33"/>
      <c r="G27" s="17"/>
      <c r="H27" s="41"/>
      <c r="I27" s="41"/>
      <c r="J27" s="42"/>
      <c r="K27" s="31"/>
      <c r="L27" s="31"/>
      <c r="M27" s="31"/>
    </row>
    <row r="28" spans="1:13" ht="12.75">
      <c r="A28" s="10"/>
      <c r="B28" s="32"/>
      <c r="C28" s="32" t="s">
        <v>162</v>
      </c>
      <c r="D28" s="17"/>
      <c r="E28" s="17"/>
      <c r="F28" s="33"/>
      <c r="G28" s="17"/>
      <c r="H28" s="41"/>
      <c r="I28" s="41"/>
      <c r="J28" s="42"/>
      <c r="K28" s="31"/>
      <c r="L28" s="31"/>
      <c r="M28" s="31"/>
    </row>
    <row r="29" spans="1:13" ht="13.5" customHeight="1">
      <c r="A29" s="10"/>
      <c r="B29" s="32"/>
      <c r="C29" s="32" t="s">
        <v>26</v>
      </c>
      <c r="D29" s="17"/>
      <c r="E29" s="17"/>
      <c r="F29" s="33"/>
      <c r="G29" s="17"/>
      <c r="H29" s="41"/>
      <c r="I29" s="41"/>
      <c r="J29" s="42"/>
      <c r="K29" s="31"/>
      <c r="L29" s="31"/>
      <c r="M29" s="31"/>
    </row>
    <row r="30" spans="1:13" ht="13.5" customHeight="1">
      <c r="A30" s="10" t="s">
        <v>34</v>
      </c>
      <c r="B30" s="32" t="s">
        <v>35</v>
      </c>
      <c r="C30" s="32" t="s">
        <v>15</v>
      </c>
      <c r="D30" s="17">
        <v>40</v>
      </c>
      <c r="E30" s="17">
        <v>2</v>
      </c>
      <c r="F30" s="33" t="s">
        <v>7</v>
      </c>
      <c r="G30" s="17">
        <v>2</v>
      </c>
      <c r="H30" s="41">
        <f>G30-D30</f>
        <v>-38</v>
      </c>
      <c r="I30" s="41">
        <f>G30-E30</f>
        <v>0</v>
      </c>
      <c r="J30" s="42">
        <f>G30-F30</f>
        <v>0</v>
      </c>
      <c r="K30" s="31">
        <f>G30/D30</f>
        <v>0.05</v>
      </c>
      <c r="L30" s="31">
        <f>G30/E30</f>
        <v>1</v>
      </c>
      <c r="M30" s="31">
        <f>G30/F30</f>
        <v>1</v>
      </c>
    </row>
    <row r="31" spans="1:13" ht="13.5" customHeight="1">
      <c r="A31" s="8"/>
      <c r="B31" s="6"/>
      <c r="C31" s="32" t="s">
        <v>30</v>
      </c>
      <c r="D31" s="17"/>
      <c r="E31" s="17"/>
      <c r="F31" s="8"/>
      <c r="G31" s="17"/>
      <c r="H31" s="41"/>
      <c r="I31" s="41"/>
      <c r="J31" s="42"/>
      <c r="K31" s="31"/>
      <c r="L31" s="31"/>
      <c r="M31" s="31"/>
    </row>
    <row r="32" spans="1:13" ht="13.5" customHeight="1">
      <c r="A32" s="8"/>
      <c r="B32" s="6"/>
      <c r="C32" s="6" t="s">
        <v>31</v>
      </c>
      <c r="D32" s="17"/>
      <c r="E32" s="17"/>
      <c r="F32" s="8"/>
      <c r="G32" s="17"/>
      <c r="H32" s="41"/>
      <c r="I32" s="41"/>
      <c r="J32" s="42"/>
      <c r="K32" s="31"/>
      <c r="L32" s="31"/>
      <c r="M32" s="31"/>
    </row>
    <row r="33" spans="1:13" ht="13.5" customHeight="1">
      <c r="A33" s="8"/>
      <c r="B33" s="6"/>
      <c r="C33" s="6" t="s">
        <v>32</v>
      </c>
      <c r="D33" s="17"/>
      <c r="E33" s="17"/>
      <c r="F33" s="8"/>
      <c r="G33" s="17"/>
      <c r="H33" s="41"/>
      <c r="I33" s="41"/>
      <c r="J33" s="42"/>
      <c r="K33" s="31"/>
      <c r="L33" s="31"/>
      <c r="M33" s="31"/>
    </row>
    <row r="34" spans="1:13" ht="13.5" customHeight="1">
      <c r="A34" s="6" t="s">
        <v>36</v>
      </c>
      <c r="B34" s="6" t="s">
        <v>37</v>
      </c>
      <c r="C34" s="4" t="s">
        <v>163</v>
      </c>
      <c r="D34" s="17">
        <v>5086</v>
      </c>
      <c r="E34" s="17">
        <v>4950</v>
      </c>
      <c r="F34" s="5" t="s">
        <v>376</v>
      </c>
      <c r="G34" s="17">
        <v>5168</v>
      </c>
      <c r="H34" s="41">
        <f>G34-D34</f>
        <v>82</v>
      </c>
      <c r="I34" s="41">
        <f>G34-E34</f>
        <v>218</v>
      </c>
      <c r="J34" s="42">
        <f>G34-F34</f>
        <v>-135</v>
      </c>
      <c r="K34" s="31">
        <f>G34/D34</f>
        <v>1.0161226897365316</v>
      </c>
      <c r="L34" s="31">
        <f>G34/E34</f>
        <v>1.044040404040404</v>
      </c>
      <c r="M34" s="31">
        <f>G34/F34</f>
        <v>0.9745427116726382</v>
      </c>
    </row>
    <row r="35" spans="1:13" ht="13.5" customHeight="1">
      <c r="A35" s="6" t="s">
        <v>38</v>
      </c>
      <c r="B35" s="6" t="s">
        <v>39</v>
      </c>
      <c r="C35" s="6" t="s">
        <v>40</v>
      </c>
      <c r="D35" s="17"/>
      <c r="E35" s="17"/>
      <c r="F35" s="8"/>
      <c r="G35" s="17"/>
      <c r="H35" s="41"/>
      <c r="I35" s="41"/>
      <c r="J35" s="42"/>
      <c r="K35" s="31"/>
      <c r="L35" s="31"/>
      <c r="M35" s="31"/>
    </row>
    <row r="36" spans="1:13" ht="13.5" customHeight="1">
      <c r="A36" s="6"/>
      <c r="B36" s="6"/>
      <c r="C36" s="6" t="s">
        <v>41</v>
      </c>
      <c r="D36" s="17">
        <v>5078</v>
      </c>
      <c r="E36" s="17">
        <v>4947</v>
      </c>
      <c r="F36" s="8" t="s">
        <v>377</v>
      </c>
      <c r="G36" s="17">
        <v>5163</v>
      </c>
      <c r="H36" s="41">
        <f>G36-D36</f>
        <v>85</v>
      </c>
      <c r="I36" s="41">
        <f>G36-E36</f>
        <v>216</v>
      </c>
      <c r="J36" s="42">
        <f>G36-F36</f>
        <v>-137</v>
      </c>
      <c r="K36" s="31">
        <f>G36/D36</f>
        <v>1.0167388735722724</v>
      </c>
      <c r="L36" s="31">
        <f>G36/E36</f>
        <v>1.0436628259551244</v>
      </c>
      <c r="M36" s="34">
        <f>G36/F36</f>
        <v>0.9741509433962264</v>
      </c>
    </row>
    <row r="37" spans="1:13" ht="13.5" customHeight="1">
      <c r="A37" s="7">
        <v>10</v>
      </c>
      <c r="B37" s="6" t="s">
        <v>42</v>
      </c>
      <c r="C37" s="4" t="s">
        <v>43</v>
      </c>
      <c r="D37" s="17">
        <v>1893</v>
      </c>
      <c r="E37" s="17">
        <v>1903</v>
      </c>
      <c r="F37" s="11" t="s">
        <v>378</v>
      </c>
      <c r="G37" s="17">
        <v>3012</v>
      </c>
      <c r="H37" s="41">
        <f>G37-D37</f>
        <v>1119</v>
      </c>
      <c r="I37" s="41">
        <f>G37-E37</f>
        <v>1109</v>
      </c>
      <c r="J37" s="42">
        <f>G37-F37</f>
        <v>702</v>
      </c>
      <c r="K37" s="31">
        <f>G37/D37</f>
        <v>1.5911251980982568</v>
      </c>
      <c r="L37" s="31">
        <f>G37/E37</f>
        <v>1.582764056752496</v>
      </c>
      <c r="M37" s="31">
        <f>G37/F37</f>
        <v>1.3038961038961039</v>
      </c>
    </row>
    <row r="38" spans="1:13" ht="13.5" customHeight="1">
      <c r="A38" s="6" t="s">
        <v>44</v>
      </c>
      <c r="B38" s="6" t="s">
        <v>45</v>
      </c>
      <c r="C38" s="32" t="s">
        <v>46</v>
      </c>
      <c r="D38" s="17">
        <v>975</v>
      </c>
      <c r="E38" s="17">
        <v>1389</v>
      </c>
      <c r="F38" s="8" t="s">
        <v>379</v>
      </c>
      <c r="G38" s="17">
        <v>2200</v>
      </c>
      <c r="H38" s="41">
        <f>G38-D38</f>
        <v>1225</v>
      </c>
      <c r="I38" s="41">
        <f>G38-E38</f>
        <v>811</v>
      </c>
      <c r="J38" s="42">
        <f>G38-F38</f>
        <v>700</v>
      </c>
      <c r="K38" s="31">
        <f>G38/D38</f>
        <v>2.2564102564102564</v>
      </c>
      <c r="L38" s="31">
        <f>G38/E38</f>
        <v>1.5838732901367891</v>
      </c>
      <c r="M38" s="31">
        <f>G38/F38</f>
        <v>1.4666666666666666</v>
      </c>
    </row>
    <row r="39" spans="1:13" ht="13.5" customHeight="1">
      <c r="A39" s="6" t="s">
        <v>47</v>
      </c>
      <c r="B39" s="6" t="s">
        <v>48</v>
      </c>
      <c r="C39" s="6" t="s">
        <v>49</v>
      </c>
      <c r="D39" s="17">
        <v>918</v>
      </c>
      <c r="E39" s="17">
        <v>514</v>
      </c>
      <c r="F39" s="8" t="s">
        <v>380</v>
      </c>
      <c r="G39" s="17">
        <v>812</v>
      </c>
      <c r="H39" s="41">
        <f>G39-D39</f>
        <v>-106</v>
      </c>
      <c r="I39" s="41">
        <f>G39-E39</f>
        <v>298</v>
      </c>
      <c r="J39" s="42">
        <f>G39-F39</f>
        <v>2</v>
      </c>
      <c r="K39" s="31">
        <f>G39/D39</f>
        <v>0.8845315904139434</v>
      </c>
      <c r="L39" s="31">
        <f>G39/E39</f>
        <v>1.5797665369649805</v>
      </c>
      <c r="M39" s="31">
        <f>G39/F39</f>
        <v>1.002469135802469</v>
      </c>
    </row>
    <row r="40" spans="1:13" ht="12.75">
      <c r="A40" s="6" t="s">
        <v>50</v>
      </c>
      <c r="B40" s="6" t="s">
        <v>51</v>
      </c>
      <c r="C40" s="4" t="s">
        <v>52</v>
      </c>
      <c r="D40" s="17">
        <v>276</v>
      </c>
      <c r="E40" s="17">
        <v>329</v>
      </c>
      <c r="F40" s="5" t="s">
        <v>381</v>
      </c>
      <c r="G40" s="17">
        <v>834</v>
      </c>
      <c r="H40" s="41">
        <f>G40-D40</f>
        <v>558</v>
      </c>
      <c r="I40" s="41">
        <f>G40-E40</f>
        <v>505</v>
      </c>
      <c r="J40" s="42">
        <f>G40-F40</f>
        <v>-66</v>
      </c>
      <c r="K40" s="31">
        <f>G40/D40</f>
        <v>3.0217391304347827</v>
      </c>
      <c r="L40" s="31">
        <f>G40/E40</f>
        <v>2.534954407294833</v>
      </c>
      <c r="M40" s="31">
        <f>G40/F40</f>
        <v>0.9266666666666666</v>
      </c>
    </row>
    <row r="41" spans="1:13" ht="13.5" customHeight="1">
      <c r="A41" s="6" t="s">
        <v>53</v>
      </c>
      <c r="B41" s="6" t="s">
        <v>54</v>
      </c>
      <c r="C41" s="6" t="s">
        <v>59</v>
      </c>
      <c r="D41" s="17"/>
      <c r="E41" s="17"/>
      <c r="F41" s="8"/>
      <c r="G41" s="17"/>
      <c r="H41" s="41"/>
      <c r="I41" s="41"/>
      <c r="J41" s="42"/>
      <c r="K41" s="31"/>
      <c r="L41" s="31"/>
      <c r="M41" s="31"/>
    </row>
    <row r="42" spans="1:13" ht="13.5" customHeight="1">
      <c r="A42" s="6"/>
      <c r="B42" s="6"/>
      <c r="C42" s="6" t="s">
        <v>55</v>
      </c>
      <c r="D42" s="17"/>
      <c r="E42" s="17"/>
      <c r="F42" s="8"/>
      <c r="G42" s="17"/>
      <c r="H42" s="41"/>
      <c r="I42" s="41"/>
      <c r="J42" s="42"/>
      <c r="K42" s="31"/>
      <c r="L42" s="31"/>
      <c r="M42" s="31"/>
    </row>
    <row r="43" spans="1:13" ht="13.5" customHeight="1">
      <c r="A43" s="6"/>
      <c r="B43" s="6"/>
      <c r="C43" s="6" t="s">
        <v>56</v>
      </c>
      <c r="D43" s="17"/>
      <c r="E43" s="17"/>
      <c r="F43" s="8"/>
      <c r="G43" s="17"/>
      <c r="H43" s="41"/>
      <c r="I43" s="41"/>
      <c r="J43" s="42"/>
      <c r="K43" s="31"/>
      <c r="L43" s="31"/>
      <c r="M43" s="31"/>
    </row>
    <row r="44" spans="1:13" ht="13.5" customHeight="1">
      <c r="A44" s="6" t="s">
        <v>57</v>
      </c>
      <c r="B44" s="6" t="s">
        <v>58</v>
      </c>
      <c r="C44" s="6" t="s">
        <v>60</v>
      </c>
      <c r="D44" s="17"/>
      <c r="E44" s="17"/>
      <c r="F44" s="8"/>
      <c r="G44" s="17"/>
      <c r="H44" s="41"/>
      <c r="I44" s="41"/>
      <c r="J44" s="42"/>
      <c r="K44" s="31"/>
      <c r="L44" s="31"/>
      <c r="M44" s="31"/>
    </row>
    <row r="45" spans="1:13" ht="13.5" customHeight="1">
      <c r="A45" s="6"/>
      <c r="B45" s="6"/>
      <c r="C45" s="6" t="s">
        <v>61</v>
      </c>
      <c r="D45" s="17"/>
      <c r="E45" s="17"/>
      <c r="F45" s="8"/>
      <c r="G45" s="17"/>
      <c r="H45" s="41"/>
      <c r="I45" s="41"/>
      <c r="J45" s="42"/>
      <c r="K45" s="31"/>
      <c r="L45" s="31"/>
      <c r="M45" s="31"/>
    </row>
    <row r="46" spans="1:13" ht="13.5" customHeight="1">
      <c r="A46" s="6"/>
      <c r="B46" s="6"/>
      <c r="C46" s="6" t="s">
        <v>62</v>
      </c>
      <c r="D46" s="17"/>
      <c r="E46" s="17"/>
      <c r="F46" s="8"/>
      <c r="G46" s="17"/>
      <c r="H46" s="41"/>
      <c r="I46" s="41"/>
      <c r="J46" s="42"/>
      <c r="K46" s="31"/>
      <c r="L46" s="31"/>
      <c r="M46" s="31"/>
    </row>
    <row r="47" spans="1:13" ht="13.5" customHeight="1">
      <c r="A47" s="6"/>
      <c r="B47" s="6" t="s">
        <v>410</v>
      </c>
      <c r="C47" s="13" t="s">
        <v>302</v>
      </c>
      <c r="D47" s="14">
        <v>0</v>
      </c>
      <c r="E47" s="14">
        <v>-18</v>
      </c>
      <c r="F47" s="5" t="s">
        <v>114</v>
      </c>
      <c r="G47" s="17"/>
      <c r="H47" s="41">
        <f>G47-D47</f>
        <v>0</v>
      </c>
      <c r="I47" s="41">
        <f>G47-E47</f>
        <v>18</v>
      </c>
      <c r="J47" s="42">
        <f>G47-F47</f>
        <v>-40</v>
      </c>
      <c r="K47" s="31"/>
      <c r="L47" s="31"/>
      <c r="M47" s="31">
        <f>G47/F47</f>
        <v>0</v>
      </c>
    </row>
    <row r="48" spans="1:13" ht="13.5" customHeight="1">
      <c r="A48" s="6"/>
      <c r="B48" s="6"/>
      <c r="C48" s="13" t="s">
        <v>303</v>
      </c>
      <c r="D48" s="17">
        <v>0</v>
      </c>
      <c r="E48" s="17">
        <v>-27</v>
      </c>
      <c r="F48" s="8"/>
      <c r="G48" s="17"/>
      <c r="H48" s="41">
        <f>G48-D48</f>
        <v>0</v>
      </c>
      <c r="I48" s="41">
        <f>G48-E48</f>
        <v>27</v>
      </c>
      <c r="J48" s="42">
        <f>G48-F48</f>
        <v>0</v>
      </c>
      <c r="K48" s="31"/>
      <c r="L48" s="31"/>
      <c r="M48" s="31"/>
    </row>
    <row r="49" spans="1:13" ht="13.5" customHeight="1">
      <c r="A49" s="6"/>
      <c r="B49" s="6"/>
      <c r="C49" s="13" t="s">
        <v>304</v>
      </c>
      <c r="D49" s="17"/>
      <c r="E49" s="17"/>
      <c r="F49" s="8"/>
      <c r="G49" s="17"/>
      <c r="H49" s="41"/>
      <c r="I49" s="41"/>
      <c r="J49" s="42"/>
      <c r="K49" s="31"/>
      <c r="L49" s="31"/>
      <c r="M49" s="31"/>
    </row>
    <row r="50" spans="1:13" ht="13.5" customHeight="1">
      <c r="A50" s="6"/>
      <c r="B50" s="6"/>
      <c r="C50" s="13" t="s">
        <v>305</v>
      </c>
      <c r="D50" s="17">
        <v>0</v>
      </c>
      <c r="E50" s="17">
        <v>7</v>
      </c>
      <c r="F50" s="8" t="s">
        <v>10</v>
      </c>
      <c r="G50" s="17"/>
      <c r="H50" s="41">
        <f>G50-D50</f>
        <v>0</v>
      </c>
      <c r="I50" s="41">
        <f>G50-E50</f>
        <v>-7</v>
      </c>
      <c r="J50" s="42">
        <f>G50-F50</f>
        <v>-3</v>
      </c>
      <c r="K50" s="31"/>
      <c r="L50" s="31"/>
      <c r="M50" s="31">
        <f>G50/F50</f>
        <v>0</v>
      </c>
    </row>
    <row r="51" spans="1:13" ht="13.5" customHeight="1">
      <c r="A51" s="6"/>
      <c r="B51" s="6"/>
      <c r="C51" s="13" t="s">
        <v>306</v>
      </c>
      <c r="D51" s="17">
        <v>0</v>
      </c>
      <c r="E51" s="17">
        <v>2</v>
      </c>
      <c r="F51" s="8" t="s">
        <v>53</v>
      </c>
      <c r="G51" s="17"/>
      <c r="H51" s="41">
        <f>G51-D51</f>
        <v>0</v>
      </c>
      <c r="I51" s="41">
        <f>G51-E51</f>
        <v>-2</v>
      </c>
      <c r="J51" s="42">
        <f>G51-F51</f>
        <v>-14</v>
      </c>
      <c r="K51" s="31"/>
      <c r="L51" s="31"/>
      <c r="M51" s="31">
        <f>G51/F51</f>
        <v>0</v>
      </c>
    </row>
    <row r="52" spans="1:13" ht="13.5" customHeight="1">
      <c r="A52" s="6"/>
      <c r="B52" s="6"/>
      <c r="C52" s="13" t="s">
        <v>307</v>
      </c>
      <c r="D52" s="17"/>
      <c r="E52" s="17"/>
      <c r="F52" s="8" t="s">
        <v>87</v>
      </c>
      <c r="G52" s="17"/>
      <c r="H52" s="41">
        <f>G52-D52</f>
        <v>0</v>
      </c>
      <c r="I52" s="41">
        <f>G52-E52</f>
        <v>0</v>
      </c>
      <c r="J52" s="42">
        <f>G52-F52</f>
        <v>-23</v>
      </c>
      <c r="K52" s="31"/>
      <c r="L52" s="31"/>
      <c r="M52" s="31">
        <f>G52/F52</f>
        <v>0</v>
      </c>
    </row>
    <row r="53" spans="1:13" ht="12.75">
      <c r="A53" s="6" t="s">
        <v>64</v>
      </c>
      <c r="B53" s="6" t="s">
        <v>65</v>
      </c>
      <c r="C53" s="4" t="s">
        <v>70</v>
      </c>
      <c r="D53" s="17">
        <v>3248</v>
      </c>
      <c r="E53" s="17">
        <v>3767</v>
      </c>
      <c r="F53" s="5" t="s">
        <v>382</v>
      </c>
      <c r="G53" s="17">
        <v>3564</v>
      </c>
      <c r="H53" s="41">
        <f>G53-D53</f>
        <v>316</v>
      </c>
      <c r="I53" s="41">
        <f>G53-E53</f>
        <v>-203</v>
      </c>
      <c r="J53" s="42">
        <f>G53-F53</f>
        <v>-73</v>
      </c>
      <c r="K53" s="31">
        <f>G53/D53</f>
        <v>1.0972906403940887</v>
      </c>
      <c r="L53" s="31">
        <f>G53/E53</f>
        <v>0.946110963631537</v>
      </c>
      <c r="M53" s="31">
        <f>G53/F53</f>
        <v>0.9799285125103107</v>
      </c>
    </row>
    <row r="54" spans="1:13" ht="13.5" customHeight="1">
      <c r="A54" s="6"/>
      <c r="B54" s="6"/>
      <c r="C54" s="4" t="s">
        <v>67</v>
      </c>
      <c r="D54" s="17"/>
      <c r="E54" s="17"/>
      <c r="F54" s="5"/>
      <c r="G54" s="17"/>
      <c r="H54" s="41"/>
      <c r="I54" s="41"/>
      <c r="J54" s="42"/>
      <c r="K54" s="31"/>
      <c r="L54" s="31"/>
      <c r="M54" s="31"/>
    </row>
    <row r="55" spans="1:13" ht="13.5" customHeight="1">
      <c r="A55" s="6"/>
      <c r="B55" s="6"/>
      <c r="C55" s="4" t="s">
        <v>66</v>
      </c>
      <c r="D55" s="17"/>
      <c r="E55" s="17"/>
      <c r="F55" s="5"/>
      <c r="G55" s="17"/>
      <c r="H55" s="41"/>
      <c r="I55" s="41"/>
      <c r="J55" s="42"/>
      <c r="K55" s="31"/>
      <c r="L55" s="31"/>
      <c r="M55" s="31"/>
    </row>
    <row r="56" spans="1:13" ht="38.25" customHeight="1">
      <c r="A56" s="6"/>
      <c r="B56" s="6" t="s">
        <v>331</v>
      </c>
      <c r="C56" s="13" t="s">
        <v>308</v>
      </c>
      <c r="D56" s="17">
        <v>0</v>
      </c>
      <c r="E56" s="17">
        <v>1</v>
      </c>
      <c r="F56" s="5"/>
      <c r="G56" s="17"/>
      <c r="H56" s="41">
        <f>G56-D56</f>
        <v>0</v>
      </c>
      <c r="I56" s="41">
        <f>G56-E56</f>
        <v>-1</v>
      </c>
      <c r="J56" s="42">
        <f>G56-F56</f>
        <v>0</v>
      </c>
      <c r="K56" s="31"/>
      <c r="L56" s="31">
        <f>G56/E56</f>
        <v>0</v>
      </c>
      <c r="M56" s="31"/>
    </row>
    <row r="57" spans="1:13" ht="83.25" customHeight="1">
      <c r="A57" s="6" t="s">
        <v>68</v>
      </c>
      <c r="B57" s="36" t="s">
        <v>69</v>
      </c>
      <c r="C57" s="35" t="s">
        <v>363</v>
      </c>
      <c r="D57" s="17">
        <v>2610</v>
      </c>
      <c r="E57" s="17">
        <v>3541</v>
      </c>
      <c r="F57" s="5" t="s">
        <v>383</v>
      </c>
      <c r="G57" s="17"/>
      <c r="H57" s="41">
        <f>G57-D57</f>
        <v>-2610</v>
      </c>
      <c r="I57" s="41">
        <f>G57-E57</f>
        <v>-3541</v>
      </c>
      <c r="J57" s="42">
        <f>G57-F57</f>
        <v>-3600</v>
      </c>
      <c r="K57" s="31">
        <f>G57/D57</f>
        <v>0</v>
      </c>
      <c r="L57" s="31">
        <f>G57/E57</f>
        <v>0</v>
      </c>
      <c r="M57" s="31">
        <f>G57/F57</f>
        <v>0</v>
      </c>
    </row>
    <row r="58" spans="1:13" ht="79.5" customHeight="1">
      <c r="A58" s="6" t="s">
        <v>71</v>
      </c>
      <c r="B58" s="36" t="s">
        <v>364</v>
      </c>
      <c r="C58" s="36" t="s">
        <v>365</v>
      </c>
      <c r="D58" s="17">
        <v>1159</v>
      </c>
      <c r="E58" s="17">
        <v>1201</v>
      </c>
      <c r="F58" s="8" t="s">
        <v>352</v>
      </c>
      <c r="G58" s="17">
        <v>581</v>
      </c>
      <c r="H58" s="41">
        <f>G58-D58</f>
        <v>-578</v>
      </c>
      <c r="I58" s="41">
        <f>G58-E58</f>
        <v>-620</v>
      </c>
      <c r="J58" s="42">
        <f>G58-F58</f>
        <v>-519</v>
      </c>
      <c r="K58" s="31">
        <f>G58/D58</f>
        <v>0.5012942191544435</v>
      </c>
      <c r="L58" s="31">
        <f>G58/E58</f>
        <v>0.48376353039134057</v>
      </c>
      <c r="M58" s="31">
        <f>G58/F58</f>
        <v>0.5281818181818182</v>
      </c>
    </row>
    <row r="59" spans="1:13" ht="51">
      <c r="A59" s="6"/>
      <c r="B59" s="6" t="s">
        <v>332</v>
      </c>
      <c r="C59" s="21" t="s">
        <v>333</v>
      </c>
      <c r="D59" s="17">
        <v>0</v>
      </c>
      <c r="E59" s="17">
        <v>5</v>
      </c>
      <c r="F59" s="8" t="s">
        <v>309</v>
      </c>
      <c r="G59" s="17"/>
      <c r="H59" s="41">
        <f>G59-D59</f>
        <v>0</v>
      </c>
      <c r="I59" s="41">
        <f>G59-E59</f>
        <v>-5</v>
      </c>
      <c r="J59" s="42">
        <f>G59-F59</f>
        <v>0</v>
      </c>
      <c r="K59" s="31"/>
      <c r="L59" s="31"/>
      <c r="M59" s="31"/>
    </row>
    <row r="60" spans="1:13" ht="12.75">
      <c r="A60" s="6" t="s">
        <v>73</v>
      </c>
      <c r="B60" s="6" t="s">
        <v>74</v>
      </c>
      <c r="C60" s="6" t="s">
        <v>75</v>
      </c>
      <c r="D60" s="17"/>
      <c r="E60" s="17"/>
      <c r="F60" s="8"/>
      <c r="G60" s="17"/>
      <c r="H60" s="41"/>
      <c r="I60" s="41"/>
      <c r="J60" s="42"/>
      <c r="K60" s="31"/>
      <c r="L60" s="31"/>
      <c r="M60" s="31"/>
    </row>
    <row r="61" spans="1:13" ht="12.75">
      <c r="A61" s="6"/>
      <c r="B61" s="6"/>
      <c r="C61" s="6" t="s">
        <v>76</v>
      </c>
      <c r="D61" s="17"/>
      <c r="E61" s="17"/>
      <c r="F61" s="8"/>
      <c r="G61" s="17"/>
      <c r="H61" s="41"/>
      <c r="I61" s="41"/>
      <c r="J61" s="42"/>
      <c r="K61" s="31"/>
      <c r="L61" s="31"/>
      <c r="M61" s="31"/>
    </row>
    <row r="62" spans="1:13" ht="13.5" customHeight="1">
      <c r="A62" s="6"/>
      <c r="B62" s="6"/>
      <c r="C62" s="6" t="s">
        <v>77</v>
      </c>
      <c r="D62" s="17"/>
      <c r="E62" s="17"/>
      <c r="F62" s="8"/>
      <c r="G62" s="17"/>
      <c r="H62" s="41"/>
      <c r="I62" s="41"/>
      <c r="J62" s="42"/>
      <c r="K62" s="31"/>
      <c r="L62" s="31"/>
      <c r="M62" s="31"/>
    </row>
    <row r="63" spans="1:13" ht="12.75">
      <c r="A63" s="6"/>
      <c r="B63" s="6"/>
      <c r="C63" s="6" t="s">
        <v>78</v>
      </c>
      <c r="D63" s="17"/>
      <c r="E63" s="17"/>
      <c r="F63" s="8"/>
      <c r="G63" s="17"/>
      <c r="H63" s="41"/>
      <c r="I63" s="41"/>
      <c r="J63" s="42"/>
      <c r="K63" s="31"/>
      <c r="L63" s="31"/>
      <c r="M63" s="31"/>
    </row>
    <row r="64" spans="1:13" ht="13.5" customHeight="1">
      <c r="A64" s="6"/>
      <c r="B64" s="6"/>
      <c r="C64" s="6" t="s">
        <v>79</v>
      </c>
      <c r="D64" s="17">
        <v>1451</v>
      </c>
      <c r="E64" s="17">
        <v>2335</v>
      </c>
      <c r="F64" s="8" t="s">
        <v>384</v>
      </c>
      <c r="G64" s="17">
        <v>2343</v>
      </c>
      <c r="H64" s="41">
        <f>G64-D64</f>
        <v>892</v>
      </c>
      <c r="I64" s="41">
        <f>G64-E64</f>
        <v>8</v>
      </c>
      <c r="J64" s="42">
        <f>G64-F64</f>
        <v>-157</v>
      </c>
      <c r="K64" s="31">
        <f>G64/D64</f>
        <v>1.614748449345279</v>
      </c>
      <c r="L64" s="31">
        <f>G64/E64</f>
        <v>1.0034261241970022</v>
      </c>
      <c r="M64" s="31">
        <f>G64/F64</f>
        <v>0.9372</v>
      </c>
    </row>
    <row r="65" spans="1:13" ht="87" customHeight="1">
      <c r="A65" s="6"/>
      <c r="B65" s="6" t="s">
        <v>310</v>
      </c>
      <c r="C65" s="21" t="s">
        <v>311</v>
      </c>
      <c r="D65" s="17">
        <v>638</v>
      </c>
      <c r="E65" s="17">
        <v>225</v>
      </c>
      <c r="F65" s="8" t="s">
        <v>129</v>
      </c>
      <c r="G65" s="17">
        <v>640</v>
      </c>
      <c r="H65" s="41">
        <f>G65-D65</f>
        <v>2</v>
      </c>
      <c r="I65" s="41">
        <f>G65-E65</f>
        <v>415</v>
      </c>
      <c r="J65" s="42">
        <f>G65-F65</f>
        <v>603</v>
      </c>
      <c r="K65" s="31"/>
      <c r="L65" s="31"/>
      <c r="M65" s="31">
        <f>G65/F65</f>
        <v>17.2972972972973</v>
      </c>
    </row>
    <row r="66" spans="1:13" ht="38.25">
      <c r="A66" s="6"/>
      <c r="B66" s="6" t="s">
        <v>312</v>
      </c>
      <c r="C66" s="21" t="s">
        <v>313</v>
      </c>
      <c r="D66" s="17">
        <v>38</v>
      </c>
      <c r="E66" s="17">
        <v>80</v>
      </c>
      <c r="F66" s="8" t="s">
        <v>13</v>
      </c>
      <c r="G66" s="17">
        <v>4</v>
      </c>
      <c r="H66" s="41">
        <f>G66-D66</f>
        <v>-34</v>
      </c>
      <c r="I66" s="41">
        <f>G66-E66</f>
        <v>-76</v>
      </c>
      <c r="J66" s="42">
        <f>G66-F66</f>
        <v>0</v>
      </c>
      <c r="K66" s="31"/>
      <c r="L66" s="31"/>
      <c r="M66" s="31">
        <f>G66/F66</f>
        <v>1</v>
      </c>
    </row>
    <row r="67" spans="1:13" ht="36.75" customHeight="1">
      <c r="A67" s="6"/>
      <c r="B67" s="6" t="s">
        <v>314</v>
      </c>
      <c r="C67" s="21" t="s">
        <v>315</v>
      </c>
      <c r="D67" s="17">
        <v>600</v>
      </c>
      <c r="E67" s="17">
        <v>145</v>
      </c>
      <c r="F67" s="8" t="s">
        <v>119</v>
      </c>
      <c r="G67" s="17">
        <v>636</v>
      </c>
      <c r="H67" s="41">
        <f>G67-D67</f>
        <v>36</v>
      </c>
      <c r="I67" s="41">
        <f>G67-E67</f>
        <v>491</v>
      </c>
      <c r="J67" s="42">
        <f>G67-F67</f>
        <v>603</v>
      </c>
      <c r="K67" s="31"/>
      <c r="L67" s="31"/>
      <c r="M67" s="31">
        <f>G67/F67</f>
        <v>19.272727272727273</v>
      </c>
    </row>
    <row r="68" spans="1:13" ht="13.5" customHeight="1">
      <c r="A68" s="6" t="s">
        <v>83</v>
      </c>
      <c r="B68" s="6" t="s">
        <v>80</v>
      </c>
      <c r="C68" s="4" t="s">
        <v>81</v>
      </c>
      <c r="D68" s="17">
        <v>6479</v>
      </c>
      <c r="E68" s="17">
        <v>6960</v>
      </c>
      <c r="F68" s="5" t="s">
        <v>385</v>
      </c>
      <c r="G68" s="17">
        <v>850</v>
      </c>
      <c r="H68" s="41">
        <f>G68-D68</f>
        <v>-5629</v>
      </c>
      <c r="I68" s="41">
        <f>G68-E68</f>
        <v>-6110</v>
      </c>
      <c r="J68" s="42">
        <f>G68-F68</f>
        <v>250</v>
      </c>
      <c r="K68" s="31">
        <f>G68/D68</f>
        <v>0.13119308535267787</v>
      </c>
      <c r="L68" s="31">
        <f>G68/E68</f>
        <v>0.1221264367816092</v>
      </c>
      <c r="M68" s="31">
        <f>G68/F68</f>
        <v>1.4166666666666667</v>
      </c>
    </row>
    <row r="69" spans="1:13" ht="13.5" customHeight="1">
      <c r="A69" s="6"/>
      <c r="B69" s="6"/>
      <c r="C69" s="4" t="s">
        <v>82</v>
      </c>
      <c r="D69" s="17"/>
      <c r="E69" s="17"/>
      <c r="F69" s="8"/>
      <c r="G69" s="17"/>
      <c r="H69" s="41"/>
      <c r="I69" s="41"/>
      <c r="J69" s="42"/>
      <c r="K69" s="31"/>
      <c r="L69" s="31"/>
      <c r="M69" s="31"/>
    </row>
    <row r="70" spans="1:13" ht="13.5" customHeight="1">
      <c r="A70" s="6" t="s">
        <v>87</v>
      </c>
      <c r="B70" s="6" t="s">
        <v>84</v>
      </c>
      <c r="C70" s="6" t="s">
        <v>85</v>
      </c>
      <c r="D70" s="17"/>
      <c r="E70" s="17"/>
      <c r="F70" s="8"/>
      <c r="G70" s="17"/>
      <c r="H70" s="41"/>
      <c r="I70" s="41"/>
      <c r="J70" s="42"/>
      <c r="K70" s="31"/>
      <c r="L70" s="31"/>
      <c r="M70" s="31"/>
    </row>
    <row r="71" spans="1:13" ht="13.5" customHeight="1">
      <c r="A71" s="6"/>
      <c r="B71" s="6"/>
      <c r="C71" s="6" t="s">
        <v>86</v>
      </c>
      <c r="D71" s="17">
        <v>6479</v>
      </c>
      <c r="E71" s="17">
        <v>6960</v>
      </c>
      <c r="F71" s="8" t="s">
        <v>385</v>
      </c>
      <c r="G71" s="17">
        <v>850</v>
      </c>
      <c r="H71" s="41">
        <f>G71-D71</f>
        <v>-5629</v>
      </c>
      <c r="I71" s="41">
        <f>G71-E71</f>
        <v>-6110</v>
      </c>
      <c r="J71" s="42">
        <f>G71-F71</f>
        <v>250</v>
      </c>
      <c r="K71" s="31">
        <f>G71/D71</f>
        <v>0.13119308535267787</v>
      </c>
      <c r="L71" s="31">
        <f>G71/E71</f>
        <v>0.1221264367816092</v>
      </c>
      <c r="M71" s="31">
        <f>G71/F71</f>
        <v>1.4166666666666667</v>
      </c>
    </row>
    <row r="72" spans="1:13" ht="13.5" customHeight="1">
      <c r="A72" s="6" t="s">
        <v>91</v>
      </c>
      <c r="B72" s="6" t="s">
        <v>88</v>
      </c>
      <c r="C72" s="4" t="s">
        <v>89</v>
      </c>
      <c r="D72" s="17">
        <v>7557</v>
      </c>
      <c r="E72" s="17">
        <v>7440</v>
      </c>
      <c r="F72" s="5" t="s">
        <v>386</v>
      </c>
      <c r="G72" s="17">
        <v>10200</v>
      </c>
      <c r="H72" s="41">
        <f>G72-D72</f>
        <v>2643</v>
      </c>
      <c r="I72" s="41">
        <f>G72-E72</f>
        <v>2760</v>
      </c>
      <c r="J72" s="42">
        <f>G72-F72</f>
        <v>1700</v>
      </c>
      <c r="K72" s="31"/>
      <c r="L72" s="31"/>
      <c r="M72" s="31"/>
    </row>
    <row r="73" spans="1:13" ht="12.75">
      <c r="A73" s="6"/>
      <c r="B73" s="6"/>
      <c r="C73" s="4" t="s">
        <v>90</v>
      </c>
      <c r="D73" s="17">
        <v>7557</v>
      </c>
      <c r="E73" s="17">
        <v>7440</v>
      </c>
      <c r="F73" s="5" t="s">
        <v>386</v>
      </c>
      <c r="G73" s="17">
        <v>10200</v>
      </c>
      <c r="H73" s="41">
        <f>G73-D73</f>
        <v>2643</v>
      </c>
      <c r="I73" s="41">
        <f>G73-E73</f>
        <v>2760</v>
      </c>
      <c r="J73" s="42">
        <f>G73-F73</f>
        <v>1700</v>
      </c>
      <c r="K73" s="31">
        <f>G73/D73</f>
        <v>1.349741961095673</v>
      </c>
      <c r="L73" s="31">
        <f>G73/E73</f>
        <v>1.3709677419354838</v>
      </c>
      <c r="M73" s="31">
        <f>G73/F73</f>
        <v>1.2</v>
      </c>
    </row>
    <row r="74" spans="1:13" ht="13.5" customHeight="1">
      <c r="A74" s="6" t="s">
        <v>96</v>
      </c>
      <c r="B74" s="6" t="s">
        <v>92</v>
      </c>
      <c r="C74" s="6" t="s">
        <v>93</v>
      </c>
      <c r="D74" s="17"/>
      <c r="E74" s="17"/>
      <c r="F74" s="8"/>
      <c r="G74" s="17"/>
      <c r="H74" s="41"/>
      <c r="I74" s="41"/>
      <c r="J74" s="42"/>
      <c r="K74" s="31"/>
      <c r="L74" s="31"/>
      <c r="M74" s="31"/>
    </row>
    <row r="75" spans="1:13" ht="13.5" customHeight="1">
      <c r="A75" s="6"/>
      <c r="B75" s="6"/>
      <c r="C75" s="6" t="s">
        <v>94</v>
      </c>
      <c r="D75" s="17"/>
      <c r="E75" s="17"/>
      <c r="F75" s="8"/>
      <c r="G75" s="17"/>
      <c r="H75" s="41"/>
      <c r="I75" s="41"/>
      <c r="J75" s="42"/>
      <c r="K75" s="31"/>
      <c r="L75" s="31"/>
      <c r="M75" s="31"/>
    </row>
    <row r="76" spans="1:13" ht="13.5" customHeight="1">
      <c r="A76" s="6"/>
      <c r="B76" s="6"/>
      <c r="C76" s="6" t="s">
        <v>95</v>
      </c>
      <c r="D76" s="17">
        <v>7557</v>
      </c>
      <c r="E76" s="17">
        <v>7440</v>
      </c>
      <c r="F76" s="8" t="s">
        <v>386</v>
      </c>
      <c r="G76" s="17">
        <v>10200</v>
      </c>
      <c r="H76" s="41">
        <f aca="true" t="shared" si="0" ref="H76:H132">G76-D76</f>
        <v>2643</v>
      </c>
      <c r="I76" s="41">
        <f aca="true" t="shared" si="1" ref="I76:I132">G76-E76</f>
        <v>2760</v>
      </c>
      <c r="J76" s="42">
        <f>G76-F76</f>
        <v>1700</v>
      </c>
      <c r="K76" s="31">
        <f>G76/D76</f>
        <v>1.349741961095673</v>
      </c>
      <c r="L76" s="31">
        <f>G76/E76</f>
        <v>1.3709677419354838</v>
      </c>
      <c r="M76" s="31">
        <f>G76/F76</f>
        <v>1.2</v>
      </c>
    </row>
    <row r="77" spans="1:13" ht="26.25" customHeight="1">
      <c r="A77" s="6"/>
      <c r="B77" s="6" t="s">
        <v>362</v>
      </c>
      <c r="C77" s="25" t="s">
        <v>316</v>
      </c>
      <c r="D77" s="17">
        <v>7470</v>
      </c>
      <c r="E77" s="17">
        <v>7320</v>
      </c>
      <c r="F77" s="8" t="s">
        <v>386</v>
      </c>
      <c r="G77" s="17">
        <v>10200</v>
      </c>
      <c r="H77" s="41">
        <f t="shared" si="0"/>
        <v>2730</v>
      </c>
      <c r="I77" s="41">
        <f t="shared" si="1"/>
        <v>2880</v>
      </c>
      <c r="J77" s="42">
        <f>G77-F77</f>
        <v>1700</v>
      </c>
      <c r="K77" s="31"/>
      <c r="L77" s="31"/>
      <c r="M77" s="31">
        <f>G77/F77</f>
        <v>1.2</v>
      </c>
    </row>
    <row r="78" spans="1:13" ht="43.5" customHeight="1">
      <c r="A78" s="6"/>
      <c r="B78" s="6" t="s">
        <v>361</v>
      </c>
      <c r="C78" s="36" t="s">
        <v>317</v>
      </c>
      <c r="D78" s="17">
        <v>87</v>
      </c>
      <c r="E78" s="17">
        <v>90</v>
      </c>
      <c r="F78" s="8" t="s">
        <v>309</v>
      </c>
      <c r="G78" s="17"/>
      <c r="H78" s="41">
        <f t="shared" si="0"/>
        <v>-87</v>
      </c>
      <c r="I78" s="41">
        <f t="shared" si="1"/>
        <v>-90</v>
      </c>
      <c r="J78" s="42">
        <f>G78-F78</f>
        <v>0</v>
      </c>
      <c r="K78" s="31"/>
      <c r="L78" s="31"/>
      <c r="M78" s="31"/>
    </row>
    <row r="79" spans="1:13" ht="25.5" customHeight="1">
      <c r="A79" s="6"/>
      <c r="B79" s="6" t="s">
        <v>334</v>
      </c>
      <c r="C79" s="25" t="s">
        <v>335</v>
      </c>
      <c r="D79" s="17">
        <v>0</v>
      </c>
      <c r="E79" s="17">
        <v>30</v>
      </c>
      <c r="F79" s="8" t="s">
        <v>309</v>
      </c>
      <c r="G79" s="17"/>
      <c r="H79" s="41">
        <f t="shared" si="0"/>
        <v>0</v>
      </c>
      <c r="I79" s="41">
        <f t="shared" si="1"/>
        <v>-30</v>
      </c>
      <c r="J79" s="42">
        <f>G79-F79</f>
        <v>0</v>
      </c>
      <c r="K79" s="31"/>
      <c r="L79" s="31"/>
      <c r="M79" s="31"/>
    </row>
    <row r="80" spans="1:13" ht="13.5" customHeight="1">
      <c r="A80" s="6" t="s">
        <v>98</v>
      </c>
      <c r="B80" s="6" t="s">
        <v>190</v>
      </c>
      <c r="C80" s="22" t="s">
        <v>191</v>
      </c>
      <c r="D80" s="17">
        <v>58</v>
      </c>
      <c r="E80" s="17">
        <v>227</v>
      </c>
      <c r="F80" s="8" t="s">
        <v>387</v>
      </c>
      <c r="G80" s="17">
        <v>7423</v>
      </c>
      <c r="H80" s="41">
        <f t="shared" si="0"/>
        <v>7365</v>
      </c>
      <c r="I80" s="41">
        <f t="shared" si="1"/>
        <v>7196</v>
      </c>
      <c r="J80" s="42">
        <f>G80-F80</f>
        <v>7263</v>
      </c>
      <c r="K80" s="31"/>
      <c r="L80" s="31"/>
      <c r="M80" s="31">
        <f>G80/F80</f>
        <v>46.39375</v>
      </c>
    </row>
    <row r="81" spans="1:13" ht="13.5" customHeight="1">
      <c r="A81" s="6"/>
      <c r="B81" s="6"/>
      <c r="C81" s="22" t="s">
        <v>192</v>
      </c>
      <c r="D81" s="17"/>
      <c r="E81" s="17"/>
      <c r="F81" s="11"/>
      <c r="G81" s="17"/>
      <c r="H81" s="41"/>
      <c r="I81" s="41"/>
      <c r="J81" s="42"/>
      <c r="K81" s="31"/>
      <c r="L81" s="31"/>
      <c r="M81" s="31"/>
    </row>
    <row r="82" spans="1:13" ht="25.5">
      <c r="A82" s="6"/>
      <c r="B82" s="6" t="s">
        <v>318</v>
      </c>
      <c r="C82" s="26" t="s">
        <v>319</v>
      </c>
      <c r="D82" s="17">
        <v>0</v>
      </c>
      <c r="E82" s="17">
        <v>0</v>
      </c>
      <c r="F82" s="11"/>
      <c r="G82" s="17">
        <v>7423</v>
      </c>
      <c r="H82" s="41">
        <f t="shared" si="0"/>
        <v>7423</v>
      </c>
      <c r="I82" s="41">
        <f t="shared" si="1"/>
        <v>7423</v>
      </c>
      <c r="J82" s="42">
        <f>G82-F82</f>
        <v>7423</v>
      </c>
      <c r="K82" s="31"/>
      <c r="L82" s="31"/>
      <c r="M82" s="31"/>
    </row>
    <row r="83" spans="1:13" ht="13.5" customHeight="1">
      <c r="A83" s="6" t="s">
        <v>97</v>
      </c>
      <c r="B83" s="6" t="s">
        <v>193</v>
      </c>
      <c r="C83" s="23" t="s">
        <v>194</v>
      </c>
      <c r="D83" s="17">
        <v>58</v>
      </c>
      <c r="E83" s="17">
        <v>210</v>
      </c>
      <c r="F83" s="11" t="s">
        <v>387</v>
      </c>
      <c r="G83" s="17"/>
      <c r="H83" s="41">
        <f t="shared" si="0"/>
        <v>-58</v>
      </c>
      <c r="I83" s="41">
        <f t="shared" si="1"/>
        <v>-210</v>
      </c>
      <c r="J83" s="42">
        <f>G83-F83</f>
        <v>-160</v>
      </c>
      <c r="K83" s="31"/>
      <c r="L83" s="31"/>
      <c r="M83" s="31"/>
    </row>
    <row r="84" spans="1:13" ht="13.5" customHeight="1">
      <c r="A84" s="6"/>
      <c r="B84" s="6"/>
      <c r="C84" s="23" t="s">
        <v>195</v>
      </c>
      <c r="D84" s="17"/>
      <c r="E84" s="17"/>
      <c r="F84" s="11"/>
      <c r="G84" s="17"/>
      <c r="H84" s="41"/>
      <c r="I84" s="41"/>
      <c r="J84" s="42"/>
      <c r="K84" s="31"/>
      <c r="L84" s="31"/>
      <c r="M84" s="31"/>
    </row>
    <row r="85" spans="1:13" ht="13.5" customHeight="1">
      <c r="A85" s="6"/>
      <c r="B85" s="6"/>
      <c r="C85" s="23" t="s">
        <v>196</v>
      </c>
      <c r="D85" s="17"/>
      <c r="E85" s="17"/>
      <c r="F85" s="24"/>
      <c r="G85" s="17"/>
      <c r="H85" s="41"/>
      <c r="I85" s="41"/>
      <c r="J85" s="42"/>
      <c r="K85" s="31"/>
      <c r="L85" s="31"/>
      <c r="M85" s="31"/>
    </row>
    <row r="86" spans="1:13" ht="80.25" customHeight="1">
      <c r="A86" s="6"/>
      <c r="B86" s="6" t="s">
        <v>366</v>
      </c>
      <c r="C86" s="37" t="s">
        <v>367</v>
      </c>
      <c r="D86" s="17">
        <v>0</v>
      </c>
      <c r="E86" s="17">
        <v>17</v>
      </c>
      <c r="F86" s="24"/>
      <c r="G86" s="17"/>
      <c r="H86" s="41">
        <f t="shared" si="0"/>
        <v>0</v>
      </c>
      <c r="I86" s="41">
        <f t="shared" si="1"/>
        <v>-17</v>
      </c>
      <c r="J86" s="42">
        <f>G86-F86</f>
        <v>0</v>
      </c>
      <c r="K86" s="31"/>
      <c r="L86" s="31"/>
      <c r="M86" s="31"/>
    </row>
    <row r="87" spans="1:13" ht="12.75">
      <c r="A87" s="6" t="s">
        <v>29</v>
      </c>
      <c r="B87" s="6" t="s">
        <v>99</v>
      </c>
      <c r="C87" s="4" t="s">
        <v>100</v>
      </c>
      <c r="D87" s="17">
        <v>3942</v>
      </c>
      <c r="E87" s="17">
        <v>3603</v>
      </c>
      <c r="F87" s="5" t="s">
        <v>388</v>
      </c>
      <c r="G87" s="17">
        <f>G88+G93+G97+G98+G100+G101+G102+G103+G104+G107</f>
        <v>1085</v>
      </c>
      <c r="H87" s="41">
        <f t="shared" si="0"/>
        <v>-2857</v>
      </c>
      <c r="I87" s="41">
        <f t="shared" si="1"/>
        <v>-2518</v>
      </c>
      <c r="J87" s="42">
        <f>G87-F87</f>
        <v>-2056</v>
      </c>
      <c r="K87" s="31">
        <f>G87/D87</f>
        <v>0.2752409944190766</v>
      </c>
      <c r="L87" s="31">
        <f>G87/E87</f>
        <v>0.30113794060505134</v>
      </c>
      <c r="M87" s="31">
        <f>G87/F87</f>
        <v>0.3454313912766635</v>
      </c>
    </row>
    <row r="88" spans="1:13" ht="12.75">
      <c r="A88" s="6" t="s">
        <v>33</v>
      </c>
      <c r="B88" s="6" t="s">
        <v>102</v>
      </c>
      <c r="C88" s="6" t="s">
        <v>103</v>
      </c>
      <c r="D88" s="17"/>
      <c r="E88" s="17"/>
      <c r="F88" s="8"/>
      <c r="G88" s="17"/>
      <c r="H88" s="41"/>
      <c r="I88" s="41"/>
      <c r="J88" s="42"/>
      <c r="K88" s="31"/>
      <c r="L88" s="31"/>
      <c r="M88" s="31"/>
    </row>
    <row r="89" spans="1:13" ht="12.75">
      <c r="A89" s="6"/>
      <c r="B89" s="6"/>
      <c r="C89" s="6" t="s">
        <v>104</v>
      </c>
      <c r="D89" s="17"/>
      <c r="E89" s="17"/>
      <c r="F89" s="8"/>
      <c r="G89" s="17"/>
      <c r="H89" s="41"/>
      <c r="I89" s="41"/>
      <c r="J89" s="42"/>
      <c r="K89" s="31"/>
      <c r="L89" s="31"/>
      <c r="M89" s="31"/>
    </row>
    <row r="90" spans="1:13" ht="12.75">
      <c r="A90" s="6"/>
      <c r="B90" s="6"/>
      <c r="C90" s="6" t="s">
        <v>105</v>
      </c>
      <c r="D90" s="17"/>
      <c r="E90" s="17"/>
      <c r="F90" s="8"/>
      <c r="G90" s="17"/>
      <c r="H90" s="41"/>
      <c r="I90" s="41"/>
      <c r="J90" s="42"/>
      <c r="K90" s="31"/>
      <c r="L90" s="31"/>
      <c r="M90" s="31"/>
    </row>
    <row r="91" spans="1:13" ht="12.75">
      <c r="A91" s="6"/>
      <c r="B91" s="6"/>
      <c r="C91" s="6" t="s">
        <v>106</v>
      </c>
      <c r="D91" s="17"/>
      <c r="E91" s="17"/>
      <c r="F91" s="8"/>
      <c r="G91" s="17"/>
      <c r="H91" s="41"/>
      <c r="I91" s="41"/>
      <c r="J91" s="42"/>
      <c r="K91" s="31"/>
      <c r="L91" s="31"/>
      <c r="M91" s="31"/>
    </row>
    <row r="92" spans="1:13" ht="12.75">
      <c r="A92" s="6"/>
      <c r="B92" s="6"/>
      <c r="C92" s="6" t="s">
        <v>107</v>
      </c>
      <c r="D92" s="17">
        <v>12</v>
      </c>
      <c r="E92" s="17">
        <v>12</v>
      </c>
      <c r="F92" s="8" t="s">
        <v>13</v>
      </c>
      <c r="G92" s="17">
        <v>8</v>
      </c>
      <c r="H92" s="41">
        <f t="shared" si="0"/>
        <v>-4</v>
      </c>
      <c r="I92" s="41">
        <f t="shared" si="1"/>
        <v>-4</v>
      </c>
      <c r="J92" s="42">
        <f>G92-F92</f>
        <v>4</v>
      </c>
      <c r="K92" s="31">
        <f>G92/D92</f>
        <v>0.6666666666666666</v>
      </c>
      <c r="L92" s="31"/>
      <c r="M92" s="31">
        <f>G92/F92</f>
        <v>2</v>
      </c>
    </row>
    <row r="93" spans="1:13" ht="12.75">
      <c r="A93" s="6" t="s">
        <v>184</v>
      </c>
      <c r="B93" s="6" t="s">
        <v>108</v>
      </c>
      <c r="C93" s="6" t="s">
        <v>109</v>
      </c>
      <c r="D93" s="17"/>
      <c r="E93" s="17"/>
      <c r="F93" s="8"/>
      <c r="G93" s="17"/>
      <c r="H93" s="41"/>
      <c r="I93" s="41"/>
      <c r="J93" s="42"/>
      <c r="K93" s="31"/>
      <c r="L93" s="31"/>
      <c r="M93" s="31"/>
    </row>
    <row r="94" spans="1:13" ht="12.75">
      <c r="A94" s="6"/>
      <c r="B94" s="6"/>
      <c r="C94" s="6" t="s">
        <v>110</v>
      </c>
      <c r="D94" s="17"/>
      <c r="E94" s="17"/>
      <c r="F94" s="8"/>
      <c r="G94" s="17"/>
      <c r="H94" s="41"/>
      <c r="I94" s="41"/>
      <c r="J94" s="42"/>
      <c r="K94" s="31"/>
      <c r="L94" s="31"/>
      <c r="M94" s="31"/>
    </row>
    <row r="95" spans="1:13" ht="12.75">
      <c r="A95" s="6"/>
      <c r="B95" s="6"/>
      <c r="C95" s="6" t="s">
        <v>197</v>
      </c>
      <c r="D95" s="17"/>
      <c r="E95" s="17"/>
      <c r="F95" s="8"/>
      <c r="G95" s="17"/>
      <c r="H95" s="41"/>
      <c r="I95" s="41"/>
      <c r="J95" s="42"/>
      <c r="K95" s="31"/>
      <c r="L95" s="31"/>
      <c r="M95" s="31"/>
    </row>
    <row r="96" spans="1:13" ht="12.75">
      <c r="A96" s="6"/>
      <c r="B96" s="6"/>
      <c r="C96" s="6" t="s">
        <v>198</v>
      </c>
      <c r="D96" s="17">
        <v>24</v>
      </c>
      <c r="E96" s="17">
        <v>11</v>
      </c>
      <c r="F96" s="8" t="s">
        <v>13</v>
      </c>
      <c r="G96" s="17">
        <v>7</v>
      </c>
      <c r="H96" s="41">
        <f t="shared" si="0"/>
        <v>-17</v>
      </c>
      <c r="I96" s="41">
        <f t="shared" si="1"/>
        <v>-4</v>
      </c>
      <c r="J96" s="42">
        <f aca="true" t="shared" si="2" ref="J96:J104">G96-F96</f>
        <v>3</v>
      </c>
      <c r="K96" s="31">
        <f>G96/D96</f>
        <v>0.2916666666666667</v>
      </c>
      <c r="L96" s="31">
        <f>G96/E96</f>
        <v>0.6363636363636364</v>
      </c>
      <c r="M96" s="31">
        <f>G96/F96</f>
        <v>1.75</v>
      </c>
    </row>
    <row r="97" spans="1:13" ht="51">
      <c r="A97" s="6"/>
      <c r="B97" s="40" t="s">
        <v>389</v>
      </c>
      <c r="C97" s="36" t="s">
        <v>390</v>
      </c>
      <c r="D97" s="17"/>
      <c r="E97" s="17"/>
      <c r="F97" s="8" t="s">
        <v>391</v>
      </c>
      <c r="G97" s="17">
        <v>75</v>
      </c>
      <c r="H97" s="41">
        <f t="shared" si="0"/>
        <v>75</v>
      </c>
      <c r="I97" s="41">
        <f t="shared" si="1"/>
        <v>75</v>
      </c>
      <c r="J97" s="42">
        <f t="shared" si="2"/>
        <v>5</v>
      </c>
      <c r="K97" s="31"/>
      <c r="L97" s="31"/>
      <c r="M97" s="31"/>
    </row>
    <row r="98" spans="1:13" ht="55.5" customHeight="1">
      <c r="A98" s="6"/>
      <c r="B98" s="40" t="s">
        <v>392</v>
      </c>
      <c r="C98" s="36" t="s">
        <v>393</v>
      </c>
      <c r="D98" s="17"/>
      <c r="E98" s="17"/>
      <c r="F98" s="8" t="s">
        <v>181</v>
      </c>
      <c r="G98" s="17">
        <v>70</v>
      </c>
      <c r="H98" s="41">
        <f t="shared" si="0"/>
        <v>70</v>
      </c>
      <c r="I98" s="41">
        <f t="shared" si="1"/>
        <v>70</v>
      </c>
      <c r="J98" s="42">
        <f t="shared" si="2"/>
        <v>10</v>
      </c>
      <c r="K98" s="31"/>
      <c r="L98" s="31"/>
      <c r="M98" s="31"/>
    </row>
    <row r="99" spans="1:13" ht="38.25">
      <c r="A99" s="6"/>
      <c r="B99" s="6" t="s">
        <v>394</v>
      </c>
      <c r="C99" s="21" t="s">
        <v>395</v>
      </c>
      <c r="D99" s="17"/>
      <c r="E99" s="17"/>
      <c r="F99" s="8" t="s">
        <v>396</v>
      </c>
      <c r="G99" s="17"/>
      <c r="H99" s="41">
        <f t="shared" si="0"/>
        <v>0</v>
      </c>
      <c r="I99" s="41">
        <f t="shared" si="1"/>
        <v>0</v>
      </c>
      <c r="J99" s="42">
        <f t="shared" si="2"/>
        <v>-10</v>
      </c>
      <c r="K99" s="31"/>
      <c r="L99" s="31"/>
      <c r="M99" s="31"/>
    </row>
    <row r="100" spans="1:13" ht="38.25">
      <c r="A100" s="6"/>
      <c r="B100" s="6" t="s">
        <v>397</v>
      </c>
      <c r="C100" s="21" t="s">
        <v>395</v>
      </c>
      <c r="D100" s="17"/>
      <c r="E100" s="17"/>
      <c r="F100" s="8" t="s">
        <v>391</v>
      </c>
      <c r="G100" s="17">
        <v>70</v>
      </c>
      <c r="H100" s="41">
        <f t="shared" si="0"/>
        <v>70</v>
      </c>
      <c r="I100" s="41">
        <f t="shared" si="1"/>
        <v>70</v>
      </c>
      <c r="J100" s="42">
        <f t="shared" si="2"/>
        <v>0</v>
      </c>
      <c r="K100" s="31"/>
      <c r="L100" s="31"/>
      <c r="M100" s="31"/>
    </row>
    <row r="101" spans="1:13" ht="51">
      <c r="A101" s="6"/>
      <c r="B101" s="6" t="s">
        <v>320</v>
      </c>
      <c r="C101" s="36" t="s">
        <v>398</v>
      </c>
      <c r="D101" s="17"/>
      <c r="E101" s="17"/>
      <c r="F101" s="8" t="s">
        <v>399</v>
      </c>
      <c r="G101" s="17">
        <v>130</v>
      </c>
      <c r="H101" s="41">
        <f t="shared" si="0"/>
        <v>130</v>
      </c>
      <c r="I101" s="41">
        <f t="shared" si="1"/>
        <v>130</v>
      </c>
      <c r="J101" s="42">
        <f t="shared" si="2"/>
        <v>-170</v>
      </c>
      <c r="K101" s="31"/>
      <c r="L101" s="31"/>
      <c r="M101" s="31"/>
    </row>
    <row r="102" spans="1:13" ht="25.5">
      <c r="A102" s="6"/>
      <c r="B102" s="6" t="s">
        <v>400</v>
      </c>
      <c r="C102" s="36" t="s">
        <v>402</v>
      </c>
      <c r="D102" s="17"/>
      <c r="E102" s="17"/>
      <c r="F102" s="8" t="s">
        <v>396</v>
      </c>
      <c r="G102" s="17"/>
      <c r="H102" s="41">
        <f t="shared" si="0"/>
        <v>0</v>
      </c>
      <c r="I102" s="41">
        <f t="shared" si="1"/>
        <v>0</v>
      </c>
      <c r="J102" s="42">
        <f t="shared" si="2"/>
        <v>-10</v>
      </c>
      <c r="K102" s="31"/>
      <c r="L102" s="31"/>
      <c r="M102" s="31"/>
    </row>
    <row r="103" spans="1:13" ht="51">
      <c r="A103" s="6"/>
      <c r="B103" s="6" t="s">
        <v>401</v>
      </c>
      <c r="C103" s="36" t="s">
        <v>403</v>
      </c>
      <c r="D103" s="17"/>
      <c r="E103" s="17"/>
      <c r="F103" s="8" t="s">
        <v>404</v>
      </c>
      <c r="G103" s="17">
        <v>300</v>
      </c>
      <c r="H103" s="41">
        <f t="shared" si="0"/>
        <v>300</v>
      </c>
      <c r="I103" s="41">
        <f t="shared" si="1"/>
        <v>300</v>
      </c>
      <c r="J103" s="42">
        <f t="shared" si="2"/>
        <v>200</v>
      </c>
      <c r="K103" s="31"/>
      <c r="L103" s="31"/>
      <c r="M103" s="31"/>
    </row>
    <row r="104" spans="1:13" ht="38.25">
      <c r="A104" s="6"/>
      <c r="B104" s="6" t="s">
        <v>118</v>
      </c>
      <c r="C104" s="21" t="s">
        <v>321</v>
      </c>
      <c r="D104" s="17">
        <v>1656</v>
      </c>
      <c r="E104" s="17">
        <v>1640</v>
      </c>
      <c r="F104" s="8" t="s">
        <v>406</v>
      </c>
      <c r="G104" s="17">
        <v>440</v>
      </c>
      <c r="H104" s="41">
        <f t="shared" si="0"/>
        <v>-1216</v>
      </c>
      <c r="I104" s="41">
        <f t="shared" si="1"/>
        <v>-1200</v>
      </c>
      <c r="J104" s="42">
        <f t="shared" si="2"/>
        <v>27</v>
      </c>
      <c r="K104" s="31"/>
      <c r="L104" s="31"/>
      <c r="M104" s="31"/>
    </row>
    <row r="105" spans="1:13" ht="12.75">
      <c r="A105" s="6" t="s">
        <v>117</v>
      </c>
      <c r="B105" s="6" t="s">
        <v>111</v>
      </c>
      <c r="C105" s="6" t="s">
        <v>112</v>
      </c>
      <c r="D105" s="17"/>
      <c r="E105" s="17"/>
      <c r="F105" s="8"/>
      <c r="G105" s="17"/>
      <c r="H105" s="41"/>
      <c r="I105" s="41"/>
      <c r="J105" s="42"/>
      <c r="K105" s="31"/>
      <c r="L105" s="31"/>
      <c r="M105" s="31"/>
    </row>
    <row r="106" spans="1:13" ht="12.75">
      <c r="A106" s="17"/>
      <c r="B106" s="17"/>
      <c r="C106" s="6" t="s">
        <v>113</v>
      </c>
      <c r="D106" s="17">
        <v>60</v>
      </c>
      <c r="E106" s="17">
        <v>77</v>
      </c>
      <c r="F106" s="2"/>
      <c r="G106" s="17"/>
      <c r="H106" s="41">
        <f t="shared" si="0"/>
        <v>-60</v>
      </c>
      <c r="I106" s="41">
        <f t="shared" si="1"/>
        <v>-77</v>
      </c>
      <c r="J106" s="42">
        <f>G106-F106</f>
        <v>0</v>
      </c>
      <c r="K106" s="31">
        <f>G106/D106</f>
        <v>0</v>
      </c>
      <c r="L106" s="31">
        <f>G106/E106</f>
        <v>0</v>
      </c>
      <c r="M106" s="31"/>
    </row>
    <row r="107" spans="1:13" ht="12.75">
      <c r="A107" s="6" t="s">
        <v>119</v>
      </c>
      <c r="B107" s="6" t="s">
        <v>159</v>
      </c>
      <c r="C107" s="6" t="s">
        <v>109</v>
      </c>
      <c r="D107" s="17"/>
      <c r="E107" s="17"/>
      <c r="F107" s="8"/>
      <c r="G107" s="17"/>
      <c r="H107" s="41"/>
      <c r="I107" s="41"/>
      <c r="J107" s="42"/>
      <c r="K107" s="31"/>
      <c r="L107" s="31"/>
      <c r="M107" s="31"/>
    </row>
    <row r="108" spans="1:13" ht="12.75">
      <c r="A108" s="6"/>
      <c r="B108" s="6"/>
      <c r="C108" s="6" t="s">
        <v>115</v>
      </c>
      <c r="D108" s="17"/>
      <c r="E108" s="17"/>
      <c r="F108" s="8"/>
      <c r="G108" s="17"/>
      <c r="H108" s="41"/>
      <c r="I108" s="41"/>
      <c r="J108" s="42"/>
      <c r="K108" s="31"/>
      <c r="L108" s="31"/>
      <c r="M108" s="31"/>
    </row>
    <row r="109" spans="1:13" ht="12.75">
      <c r="A109" s="6"/>
      <c r="B109" s="6"/>
      <c r="C109" s="6" t="s">
        <v>116</v>
      </c>
      <c r="D109" s="17">
        <v>2190</v>
      </c>
      <c r="E109" s="17">
        <v>1863</v>
      </c>
      <c r="F109" s="8" t="s">
        <v>405</v>
      </c>
      <c r="G109" s="17">
        <v>1900</v>
      </c>
      <c r="H109" s="41">
        <f t="shared" si="0"/>
        <v>-290</v>
      </c>
      <c r="I109" s="41">
        <f t="shared" si="1"/>
        <v>37</v>
      </c>
      <c r="J109" s="42">
        <f>G109-F109</f>
        <v>-200</v>
      </c>
      <c r="K109" s="31">
        <f>G109/D109</f>
        <v>0.867579908675799</v>
      </c>
      <c r="L109" s="31">
        <f>G109/E109</f>
        <v>1.0198604401502953</v>
      </c>
      <c r="M109" s="31">
        <f>G109/F109</f>
        <v>0.9047619047619048</v>
      </c>
    </row>
    <row r="110" spans="1:13" ht="12.75">
      <c r="A110" s="6"/>
      <c r="B110" s="4" t="s">
        <v>407</v>
      </c>
      <c r="C110" s="13" t="s">
        <v>408</v>
      </c>
      <c r="D110" s="14"/>
      <c r="E110" s="14"/>
      <c r="F110" s="5" t="s">
        <v>27</v>
      </c>
      <c r="G110" s="17"/>
      <c r="H110" s="41">
        <f t="shared" si="0"/>
        <v>0</v>
      </c>
      <c r="I110" s="41">
        <f t="shared" si="1"/>
        <v>0</v>
      </c>
      <c r="J110" s="42">
        <f>G110-F110</f>
        <v>-6</v>
      </c>
      <c r="K110" s="31"/>
      <c r="L110" s="31"/>
      <c r="M110" s="31">
        <f>G110/F110</f>
        <v>0</v>
      </c>
    </row>
    <row r="111" spans="1:13" ht="25.5">
      <c r="A111" s="6"/>
      <c r="B111" s="6" t="s">
        <v>336</v>
      </c>
      <c r="C111" s="21" t="s">
        <v>337</v>
      </c>
      <c r="D111" s="17">
        <v>0</v>
      </c>
      <c r="E111" s="17">
        <v>-1416</v>
      </c>
      <c r="F111" s="8" t="s">
        <v>409</v>
      </c>
      <c r="G111" s="17"/>
      <c r="H111" s="41">
        <f t="shared" si="0"/>
        <v>0</v>
      </c>
      <c r="I111" s="41">
        <f t="shared" si="1"/>
        <v>1416</v>
      </c>
      <c r="J111" s="42">
        <f>G111-F111</f>
        <v>4</v>
      </c>
      <c r="K111" s="31"/>
      <c r="L111" s="31"/>
      <c r="M111" s="31">
        <f>G111/F111</f>
        <v>0</v>
      </c>
    </row>
    <row r="112" spans="1:13" ht="12.75">
      <c r="A112" s="6"/>
      <c r="B112" s="6"/>
      <c r="C112" s="21"/>
      <c r="D112" s="17"/>
      <c r="E112" s="17"/>
      <c r="F112" s="8"/>
      <c r="G112" s="17"/>
      <c r="H112" s="41"/>
      <c r="I112" s="41"/>
      <c r="J112" s="42"/>
      <c r="K112" s="31"/>
      <c r="L112" s="31"/>
      <c r="M112" s="31"/>
    </row>
    <row r="113" spans="1:13" ht="12.75">
      <c r="A113" s="6" t="s">
        <v>18</v>
      </c>
      <c r="B113" s="6"/>
      <c r="C113" s="4" t="s">
        <v>120</v>
      </c>
      <c r="D113" s="14">
        <v>119073</v>
      </c>
      <c r="E113" s="14">
        <v>121005</v>
      </c>
      <c r="F113" s="5" t="s">
        <v>411</v>
      </c>
      <c r="G113" s="17">
        <v>145309</v>
      </c>
      <c r="H113" s="41">
        <f t="shared" si="0"/>
        <v>26236</v>
      </c>
      <c r="I113" s="41">
        <f t="shared" si="1"/>
        <v>24304</v>
      </c>
      <c r="J113" s="42">
        <f>G113-F113</f>
        <v>15716</v>
      </c>
      <c r="K113" s="31">
        <f>G113/D113</f>
        <v>1.2203354244874993</v>
      </c>
      <c r="L113" s="31">
        <f>G113/E113</f>
        <v>1.200851204495682</v>
      </c>
      <c r="M113" s="31">
        <f>G113/F113</f>
        <v>1.1212719822829937</v>
      </c>
    </row>
    <row r="114" spans="1:13" ht="12.75">
      <c r="A114" s="6" t="s">
        <v>63</v>
      </c>
      <c r="B114" s="6" t="s">
        <v>122</v>
      </c>
      <c r="C114" s="4" t="s">
        <v>123</v>
      </c>
      <c r="D114" s="17">
        <v>315398</v>
      </c>
      <c r="E114" s="17">
        <v>305800</v>
      </c>
      <c r="F114" s="5" t="s">
        <v>412</v>
      </c>
      <c r="G114" s="17">
        <v>243256.1</v>
      </c>
      <c r="H114" s="41">
        <f t="shared" si="0"/>
        <v>-72141.9</v>
      </c>
      <c r="I114" s="41">
        <f t="shared" si="1"/>
        <v>-62543.899999999994</v>
      </c>
      <c r="J114" s="42">
        <f>G114-F114</f>
        <v>21690.800000000017</v>
      </c>
      <c r="K114" s="31">
        <f>G114/D114</f>
        <v>0.7712670974451329</v>
      </c>
      <c r="L114" s="31">
        <f>G114/E114</f>
        <v>0.7954744931327665</v>
      </c>
      <c r="M114" s="31">
        <f>G114/F114</f>
        <v>1.097898001176177</v>
      </c>
    </row>
    <row r="115" spans="1:13" ht="12.75">
      <c r="A115" s="6" t="s">
        <v>129</v>
      </c>
      <c r="B115" s="6" t="s">
        <v>124</v>
      </c>
      <c r="C115" s="4" t="s">
        <v>125</v>
      </c>
      <c r="D115" s="17"/>
      <c r="E115" s="17"/>
      <c r="F115" s="5"/>
      <c r="G115" s="17"/>
      <c r="H115" s="41"/>
      <c r="I115" s="41"/>
      <c r="J115" s="42"/>
      <c r="K115" s="31"/>
      <c r="L115" s="31"/>
      <c r="M115" s="31"/>
    </row>
    <row r="116" spans="1:13" ht="12.75">
      <c r="A116" s="6"/>
      <c r="B116" s="6"/>
      <c r="C116" s="4" t="s">
        <v>126</v>
      </c>
      <c r="D116" s="17"/>
      <c r="E116" s="17"/>
      <c r="F116" s="8"/>
      <c r="G116" s="17"/>
      <c r="H116" s="41"/>
      <c r="I116" s="41"/>
      <c r="J116" s="42"/>
      <c r="K116" s="31"/>
      <c r="L116" s="31"/>
      <c r="M116" s="31"/>
    </row>
    <row r="117" spans="1:13" ht="12.75">
      <c r="A117" s="6"/>
      <c r="B117" s="6"/>
      <c r="C117" s="4" t="s">
        <v>127</v>
      </c>
      <c r="D117" s="17">
        <v>314398</v>
      </c>
      <c r="E117" s="17">
        <v>304800</v>
      </c>
      <c r="F117" s="5" t="s">
        <v>412</v>
      </c>
      <c r="G117" s="17">
        <v>243256.1</v>
      </c>
      <c r="H117" s="41">
        <f t="shared" si="0"/>
        <v>-71141.9</v>
      </c>
      <c r="I117" s="41">
        <f t="shared" si="1"/>
        <v>-61543.899999999994</v>
      </c>
      <c r="J117" s="42">
        <f>G117-F117</f>
        <v>21690.800000000017</v>
      </c>
      <c r="K117" s="31">
        <f>G117/D117</f>
        <v>0.7737202526733631</v>
      </c>
      <c r="L117" s="31">
        <f>G117/E117</f>
        <v>0.7980843175853019</v>
      </c>
      <c r="M117" s="31">
        <f>G117/F117</f>
        <v>1.097898001176177</v>
      </c>
    </row>
    <row r="118" spans="1:13" ht="12.75">
      <c r="A118" s="6" t="s">
        <v>130</v>
      </c>
      <c r="B118" s="6"/>
      <c r="C118" s="4" t="s">
        <v>128</v>
      </c>
      <c r="D118" s="17">
        <v>135686</v>
      </c>
      <c r="E118" s="17">
        <v>135686</v>
      </c>
      <c r="F118" s="5" t="s">
        <v>413</v>
      </c>
      <c r="G118" s="17">
        <v>67932</v>
      </c>
      <c r="H118" s="41">
        <f t="shared" si="0"/>
        <v>-67754</v>
      </c>
      <c r="I118" s="41">
        <f t="shared" si="1"/>
        <v>-67754</v>
      </c>
      <c r="J118" s="42">
        <f>G118-F118</f>
        <v>2527</v>
      </c>
      <c r="K118" s="31">
        <f>G118/D118</f>
        <v>0.5006559261825096</v>
      </c>
      <c r="L118" s="31">
        <f>G118/E118</f>
        <v>0.5006559261825096</v>
      </c>
      <c r="M118" s="31">
        <f>G118/F118</f>
        <v>1.038636189893739</v>
      </c>
    </row>
    <row r="119" spans="1:13" ht="12.75">
      <c r="A119" s="6" t="s">
        <v>131</v>
      </c>
      <c r="B119" s="6" t="s">
        <v>199</v>
      </c>
      <c r="C119" s="6" t="s">
        <v>202</v>
      </c>
      <c r="D119" s="17"/>
      <c r="E119" s="17"/>
      <c r="F119" s="17"/>
      <c r="G119" s="17"/>
      <c r="H119" s="41"/>
      <c r="I119" s="41"/>
      <c r="J119" s="42"/>
      <c r="K119" s="31"/>
      <c r="L119" s="31"/>
      <c r="M119" s="31"/>
    </row>
    <row r="120" spans="1:13" ht="12.75">
      <c r="A120" s="6"/>
      <c r="B120" s="6"/>
      <c r="C120" s="6" t="s">
        <v>203</v>
      </c>
      <c r="D120" s="17"/>
      <c r="E120" s="17"/>
      <c r="F120" s="8"/>
      <c r="G120" s="17"/>
      <c r="H120" s="41"/>
      <c r="I120" s="41"/>
      <c r="J120" s="42"/>
      <c r="K120" s="31"/>
      <c r="L120" s="31"/>
      <c r="M120" s="31"/>
    </row>
    <row r="121" spans="1:13" ht="12.75">
      <c r="A121" s="6"/>
      <c r="B121" s="6"/>
      <c r="C121" s="6" t="s">
        <v>204</v>
      </c>
      <c r="D121" s="17">
        <v>108837</v>
      </c>
      <c r="E121" s="17">
        <v>108837</v>
      </c>
      <c r="F121" s="8" t="s">
        <v>414</v>
      </c>
      <c r="G121" s="17">
        <v>67162</v>
      </c>
      <c r="H121" s="41">
        <f t="shared" si="0"/>
        <v>-41675</v>
      </c>
      <c r="I121" s="41">
        <f t="shared" si="1"/>
        <v>-41675</v>
      </c>
      <c r="J121" s="42">
        <f>G121-F121</f>
        <v>1790</v>
      </c>
      <c r="K121" s="31">
        <f>G121/D121</f>
        <v>0.6170879388443269</v>
      </c>
      <c r="L121" s="31">
        <f>G121/E121</f>
        <v>0.6170879388443269</v>
      </c>
      <c r="M121" s="31">
        <f>G121/F121</f>
        <v>1.0273817536559995</v>
      </c>
    </row>
    <row r="122" spans="1:13" ht="12.75">
      <c r="A122" s="6" t="s">
        <v>114</v>
      </c>
      <c r="B122" s="6" t="s">
        <v>199</v>
      </c>
      <c r="C122" s="6" t="s">
        <v>200</v>
      </c>
      <c r="D122" s="17"/>
      <c r="E122" s="17"/>
      <c r="F122" s="8"/>
      <c r="G122" s="17"/>
      <c r="H122" s="41"/>
      <c r="I122" s="41"/>
      <c r="J122" s="42"/>
      <c r="K122" s="31"/>
      <c r="L122" s="31"/>
      <c r="M122" s="31"/>
    </row>
    <row r="123" spans="1:13" ht="12.75">
      <c r="A123" s="6"/>
      <c r="B123" s="6"/>
      <c r="C123" s="6" t="s">
        <v>201</v>
      </c>
      <c r="D123" s="17">
        <v>26849</v>
      </c>
      <c r="E123" s="17">
        <v>26849</v>
      </c>
      <c r="F123" s="8" t="s">
        <v>119</v>
      </c>
      <c r="G123" s="17">
        <v>770</v>
      </c>
      <c r="H123" s="41">
        <f t="shared" si="0"/>
        <v>-26079</v>
      </c>
      <c r="I123" s="41">
        <f t="shared" si="1"/>
        <v>-26079</v>
      </c>
      <c r="J123" s="42">
        <f>G123-F123</f>
        <v>737</v>
      </c>
      <c r="K123" s="31">
        <f>G123/D123</f>
        <v>0.028678907966777162</v>
      </c>
      <c r="L123" s="31">
        <f>G123/E123</f>
        <v>0.028678907966777162</v>
      </c>
      <c r="M123" s="31">
        <f>G123/F123</f>
        <v>23.333333333333332</v>
      </c>
    </row>
    <row r="124" spans="1:13" ht="12.75">
      <c r="A124" s="6"/>
      <c r="B124" s="6"/>
      <c r="C124" s="6" t="s">
        <v>202</v>
      </c>
      <c r="D124" s="17"/>
      <c r="E124" s="17"/>
      <c r="F124" s="8"/>
      <c r="G124" s="17"/>
      <c r="H124" s="41"/>
      <c r="I124" s="41"/>
      <c r="J124" s="42"/>
      <c r="K124" s="31"/>
      <c r="L124" s="31"/>
      <c r="M124" s="31"/>
    </row>
    <row r="125" spans="1:13" ht="12.75">
      <c r="A125" s="6"/>
      <c r="B125" s="6"/>
      <c r="C125" s="6" t="s">
        <v>203</v>
      </c>
      <c r="D125" s="17"/>
      <c r="E125" s="17"/>
      <c r="F125" s="8"/>
      <c r="G125" s="17"/>
      <c r="H125" s="41"/>
      <c r="I125" s="41"/>
      <c r="J125" s="42"/>
      <c r="K125" s="31"/>
      <c r="L125" s="31"/>
      <c r="M125" s="31"/>
    </row>
    <row r="126" spans="1:13" ht="12.75">
      <c r="A126" s="6"/>
      <c r="B126" s="6"/>
      <c r="C126" s="6" t="s">
        <v>296</v>
      </c>
      <c r="D126" s="17"/>
      <c r="E126" s="17"/>
      <c r="F126" s="8"/>
      <c r="G126" s="17"/>
      <c r="H126" s="41"/>
      <c r="I126" s="41"/>
      <c r="J126" s="42"/>
      <c r="K126" s="31"/>
      <c r="L126" s="31"/>
      <c r="M126" s="31"/>
    </row>
    <row r="127" spans="1:13" ht="12.75">
      <c r="A127" s="6"/>
      <c r="B127" s="6"/>
      <c r="C127" s="6" t="s">
        <v>297</v>
      </c>
      <c r="D127" s="17"/>
      <c r="E127" s="17"/>
      <c r="F127" s="8"/>
      <c r="G127" s="17"/>
      <c r="H127" s="41"/>
      <c r="I127" s="41"/>
      <c r="J127" s="42"/>
      <c r="K127" s="31"/>
      <c r="L127" s="31"/>
      <c r="M127" s="31"/>
    </row>
    <row r="128" spans="1:13" ht="12.75">
      <c r="A128" s="6"/>
      <c r="B128" s="6"/>
      <c r="C128" s="6" t="s">
        <v>298</v>
      </c>
      <c r="D128" s="17"/>
      <c r="E128" s="17"/>
      <c r="F128" s="8"/>
      <c r="G128" s="17"/>
      <c r="H128" s="41"/>
      <c r="I128" s="41"/>
      <c r="J128" s="42"/>
      <c r="K128" s="31"/>
      <c r="L128" s="31"/>
      <c r="M128" s="31"/>
    </row>
    <row r="129" spans="1:13" ht="12.75">
      <c r="A129" s="6" t="s">
        <v>146</v>
      </c>
      <c r="B129" s="6"/>
      <c r="C129" s="6" t="s">
        <v>299</v>
      </c>
      <c r="D129" s="17"/>
      <c r="E129" s="17"/>
      <c r="F129" s="8"/>
      <c r="G129" s="17"/>
      <c r="H129" s="41"/>
      <c r="I129" s="41"/>
      <c r="J129" s="42"/>
      <c r="K129" s="31"/>
      <c r="L129" s="31"/>
      <c r="M129" s="31"/>
    </row>
    <row r="130" spans="1:13" ht="12.75">
      <c r="A130" s="6"/>
      <c r="B130" s="6"/>
      <c r="C130" s="6" t="s">
        <v>300</v>
      </c>
      <c r="D130" s="17"/>
      <c r="E130" s="17"/>
      <c r="F130" s="8"/>
      <c r="G130" s="17"/>
      <c r="H130" s="41"/>
      <c r="I130" s="41"/>
      <c r="J130" s="42"/>
      <c r="K130" s="31"/>
      <c r="L130" s="31"/>
      <c r="M130" s="31"/>
    </row>
    <row r="131" spans="1:13" ht="12.75">
      <c r="A131" s="6"/>
      <c r="B131" s="6"/>
      <c r="C131" s="6" t="s">
        <v>301</v>
      </c>
      <c r="D131" s="17"/>
      <c r="E131" s="17"/>
      <c r="F131" s="8"/>
      <c r="G131" s="17"/>
      <c r="H131" s="41"/>
      <c r="I131" s="41"/>
      <c r="J131" s="42"/>
      <c r="K131" s="31"/>
      <c r="L131" s="31"/>
      <c r="M131" s="31"/>
    </row>
    <row r="132" spans="1:13" ht="12.75">
      <c r="A132" s="6" t="s">
        <v>147</v>
      </c>
      <c r="B132" s="6"/>
      <c r="C132" s="4" t="s">
        <v>132</v>
      </c>
      <c r="D132" s="14">
        <v>96774</v>
      </c>
      <c r="E132" s="14">
        <v>96065</v>
      </c>
      <c r="F132" s="5" t="s">
        <v>415</v>
      </c>
      <c r="G132" s="17"/>
      <c r="H132" s="41">
        <f t="shared" si="0"/>
        <v>-96774</v>
      </c>
      <c r="I132" s="41">
        <f t="shared" si="1"/>
        <v>-96065</v>
      </c>
      <c r="J132" s="42">
        <f>G132-F132</f>
        <v>-97786</v>
      </c>
      <c r="K132" s="31">
        <f>G132/D132</f>
        <v>0</v>
      </c>
      <c r="L132" s="31">
        <f>G132/E132</f>
        <v>0</v>
      </c>
      <c r="M132" s="31">
        <f>G132/F132</f>
        <v>0</v>
      </c>
    </row>
    <row r="133" spans="1:13" ht="12.75">
      <c r="A133" s="6" t="s">
        <v>148</v>
      </c>
      <c r="B133" s="6" t="s">
        <v>217</v>
      </c>
      <c r="C133" s="6" t="s">
        <v>133</v>
      </c>
      <c r="D133" s="17"/>
      <c r="E133" s="17"/>
      <c r="F133" s="8"/>
      <c r="G133" s="17"/>
      <c r="H133" s="41"/>
      <c r="I133" s="41"/>
      <c r="J133" s="42"/>
      <c r="K133" s="31"/>
      <c r="L133" s="31"/>
      <c r="M133" s="31"/>
    </row>
    <row r="134" spans="1:13" ht="12.75">
      <c r="A134" s="6"/>
      <c r="B134" s="6"/>
      <c r="C134" s="6" t="s">
        <v>134</v>
      </c>
      <c r="D134" s="17"/>
      <c r="E134" s="17"/>
      <c r="F134" s="8"/>
      <c r="G134" s="17"/>
      <c r="H134" s="41"/>
      <c r="I134" s="41"/>
      <c r="J134" s="42"/>
      <c r="K134" s="31"/>
      <c r="L134" s="31"/>
      <c r="M134" s="31"/>
    </row>
    <row r="135" spans="1:13" ht="12.75">
      <c r="A135" s="6"/>
      <c r="B135" s="6"/>
      <c r="C135" s="6" t="s">
        <v>135</v>
      </c>
      <c r="D135" s="17"/>
      <c r="E135" s="17"/>
      <c r="F135" s="8"/>
      <c r="G135" s="17"/>
      <c r="H135" s="41"/>
      <c r="I135" s="41"/>
      <c r="J135" s="42"/>
      <c r="K135" s="31"/>
      <c r="L135" s="31"/>
      <c r="M135" s="31"/>
    </row>
    <row r="136" spans="1:13" ht="12.75">
      <c r="A136" s="6"/>
      <c r="B136" s="6"/>
      <c r="C136" s="6" t="s">
        <v>205</v>
      </c>
      <c r="D136" s="17"/>
      <c r="E136" s="17"/>
      <c r="F136" s="8"/>
      <c r="G136" s="17"/>
      <c r="H136" s="41"/>
      <c r="I136" s="41"/>
      <c r="J136" s="42"/>
      <c r="K136" s="31"/>
      <c r="L136" s="31"/>
      <c r="M136" s="31"/>
    </row>
    <row r="137" spans="1:13" ht="12.75">
      <c r="A137" s="6"/>
      <c r="B137" s="6"/>
      <c r="C137" s="6" t="s">
        <v>136</v>
      </c>
      <c r="D137" s="17"/>
      <c r="E137" s="17"/>
      <c r="F137" s="8"/>
      <c r="G137" s="17"/>
      <c r="H137" s="41"/>
      <c r="I137" s="41"/>
      <c r="J137" s="42"/>
      <c r="K137" s="31"/>
      <c r="L137" s="31"/>
      <c r="M137" s="31"/>
    </row>
    <row r="138" spans="1:13" ht="12.75">
      <c r="A138" s="6"/>
      <c r="B138" s="6"/>
      <c r="C138" s="6" t="s">
        <v>137</v>
      </c>
      <c r="D138" s="17"/>
      <c r="E138" s="17"/>
      <c r="F138" s="8"/>
      <c r="G138" s="17"/>
      <c r="H138" s="41"/>
      <c r="I138" s="41"/>
      <c r="J138" s="42"/>
      <c r="K138" s="31"/>
      <c r="L138" s="31"/>
      <c r="M138" s="31"/>
    </row>
    <row r="139" spans="1:13" ht="12.75">
      <c r="A139" s="6"/>
      <c r="B139" s="6"/>
      <c r="C139" s="6" t="s">
        <v>138</v>
      </c>
      <c r="D139" s="17"/>
      <c r="E139" s="17"/>
      <c r="F139" s="8"/>
      <c r="G139" s="17"/>
      <c r="H139" s="41"/>
      <c r="I139" s="41"/>
      <c r="J139" s="42"/>
      <c r="K139" s="31"/>
      <c r="L139" s="31"/>
      <c r="M139" s="31"/>
    </row>
    <row r="140" spans="1:13" ht="12.75">
      <c r="A140" s="6"/>
      <c r="B140" s="6"/>
      <c r="C140" s="6" t="s">
        <v>139</v>
      </c>
      <c r="D140" s="17"/>
      <c r="E140" s="17"/>
      <c r="F140" s="8"/>
      <c r="G140" s="17"/>
      <c r="H140" s="41"/>
      <c r="I140" s="41"/>
      <c r="J140" s="42"/>
      <c r="K140" s="31"/>
      <c r="L140" s="31"/>
      <c r="M140" s="31"/>
    </row>
    <row r="141" spans="1:13" ht="12.75">
      <c r="A141" s="6"/>
      <c r="B141" s="6"/>
      <c r="C141" s="6" t="s">
        <v>140</v>
      </c>
      <c r="D141" s="17"/>
      <c r="E141" s="17"/>
      <c r="F141" s="8"/>
      <c r="G141" s="17"/>
      <c r="H141" s="41"/>
      <c r="I141" s="41"/>
      <c r="J141" s="42"/>
      <c r="K141" s="31"/>
      <c r="L141" s="31"/>
      <c r="M141" s="31"/>
    </row>
    <row r="142" spans="1:13" ht="12.75">
      <c r="A142" s="6"/>
      <c r="B142" s="6"/>
      <c r="C142" s="6" t="s">
        <v>141</v>
      </c>
      <c r="D142" s="17"/>
      <c r="E142" s="17"/>
      <c r="F142" s="8"/>
      <c r="G142" s="17"/>
      <c r="H142" s="41"/>
      <c r="I142" s="41"/>
      <c r="J142" s="42"/>
      <c r="K142" s="31"/>
      <c r="L142" s="31"/>
      <c r="M142" s="31"/>
    </row>
    <row r="143" spans="1:13" ht="12.75">
      <c r="A143" s="6"/>
      <c r="B143" s="6"/>
      <c r="C143" s="6" t="s">
        <v>142</v>
      </c>
      <c r="D143" s="17"/>
      <c r="E143" s="17"/>
      <c r="F143" s="8"/>
      <c r="G143" s="17"/>
      <c r="H143" s="41"/>
      <c r="I143" s="41"/>
      <c r="J143" s="42"/>
      <c r="K143" s="31"/>
      <c r="L143" s="31"/>
      <c r="M143" s="31"/>
    </row>
    <row r="144" spans="1:13" ht="12.75">
      <c r="A144" s="6"/>
      <c r="B144" s="6"/>
      <c r="C144" s="6" t="s">
        <v>143</v>
      </c>
      <c r="D144" s="17"/>
      <c r="E144" s="17"/>
      <c r="F144" s="8"/>
      <c r="G144" s="17"/>
      <c r="H144" s="41"/>
      <c r="I144" s="41"/>
      <c r="J144" s="42"/>
      <c r="K144" s="31"/>
      <c r="L144" s="31"/>
      <c r="M144" s="31"/>
    </row>
    <row r="145" spans="1:13" ht="12.75">
      <c r="A145" s="6"/>
      <c r="B145" s="6"/>
      <c r="C145" s="6" t="s">
        <v>144</v>
      </c>
      <c r="D145" s="17"/>
      <c r="E145" s="17"/>
      <c r="F145" s="8"/>
      <c r="G145" s="17"/>
      <c r="H145" s="41"/>
      <c r="I145" s="41"/>
      <c r="J145" s="42"/>
      <c r="K145" s="31"/>
      <c r="L145" s="31"/>
      <c r="M145" s="31"/>
    </row>
    <row r="146" spans="1:13" ht="12.75">
      <c r="A146" s="6"/>
      <c r="B146" s="6"/>
      <c r="C146" s="6" t="s">
        <v>164</v>
      </c>
      <c r="D146" s="17">
        <v>93051</v>
      </c>
      <c r="E146" s="17">
        <v>92685</v>
      </c>
      <c r="F146" s="8" t="s">
        <v>416</v>
      </c>
      <c r="G146" s="17">
        <v>95346</v>
      </c>
      <c r="H146" s="41">
        <f>G146-D146</f>
        <v>2295</v>
      </c>
      <c r="I146" s="41">
        <f>G146-E146</f>
        <v>2661</v>
      </c>
      <c r="J146" s="42">
        <f>G146-F146</f>
        <v>2452</v>
      </c>
      <c r="K146" s="31">
        <f>G146/D146</f>
        <v>1.0246638939936163</v>
      </c>
      <c r="L146" s="31">
        <f>G146/E146</f>
        <v>1.0287101472730216</v>
      </c>
      <c r="M146" s="31">
        <f>G146/F146</f>
        <v>1.0263956767929037</v>
      </c>
    </row>
    <row r="147" spans="1:13" ht="63.75">
      <c r="A147" s="6"/>
      <c r="B147" s="6" t="s">
        <v>452</v>
      </c>
      <c r="C147" s="36" t="s">
        <v>453</v>
      </c>
      <c r="D147" s="17"/>
      <c r="E147" s="17"/>
      <c r="F147" s="8"/>
      <c r="G147" s="17">
        <v>33427.9</v>
      </c>
      <c r="H147" s="41">
        <f>G147-D147</f>
        <v>33427.9</v>
      </c>
      <c r="I147" s="41">
        <f>G147-E147</f>
        <v>33427.9</v>
      </c>
      <c r="J147" s="42">
        <f>G147-F147</f>
        <v>33427.9</v>
      </c>
      <c r="K147" s="31"/>
      <c r="L147" s="31"/>
      <c r="M147" s="31"/>
    </row>
    <row r="148" spans="1:13" ht="25.5">
      <c r="A148" s="6"/>
      <c r="B148" s="6" t="s">
        <v>218</v>
      </c>
      <c r="C148" s="36" t="s">
        <v>451</v>
      </c>
      <c r="D148" s="17">
        <v>1051</v>
      </c>
      <c r="E148" s="17">
        <v>797</v>
      </c>
      <c r="F148" s="8" t="s">
        <v>417</v>
      </c>
      <c r="G148" s="17">
        <v>2877</v>
      </c>
      <c r="H148" s="41">
        <f>G148-D148</f>
        <v>1826</v>
      </c>
      <c r="I148" s="41">
        <f>G148-E148</f>
        <v>2080</v>
      </c>
      <c r="J148" s="42">
        <f>G148-F148</f>
        <v>1103.9</v>
      </c>
      <c r="K148" s="31">
        <f>G148/D148</f>
        <v>2.737392959086584</v>
      </c>
      <c r="L148" s="31">
        <f>G148/E148</f>
        <v>3.6097867001254706</v>
      </c>
      <c r="M148" s="31">
        <f>G148/F148</f>
        <v>1.6225819186735098</v>
      </c>
    </row>
    <row r="149" spans="1:13" ht="12.75">
      <c r="A149" s="6" t="s">
        <v>150</v>
      </c>
      <c r="B149" s="6" t="s">
        <v>219</v>
      </c>
      <c r="C149" s="6" t="s">
        <v>145</v>
      </c>
      <c r="D149" s="17"/>
      <c r="E149" s="17"/>
      <c r="F149" s="8"/>
      <c r="G149" s="17"/>
      <c r="H149" s="41"/>
      <c r="I149" s="41"/>
      <c r="J149" s="42"/>
      <c r="K149" s="31"/>
      <c r="L149" s="31"/>
      <c r="M149" s="31"/>
    </row>
    <row r="150" spans="1:13" ht="12.75">
      <c r="A150" s="6"/>
      <c r="B150" s="6"/>
      <c r="C150" s="6" t="s">
        <v>206</v>
      </c>
      <c r="D150" s="17"/>
      <c r="E150" s="17"/>
      <c r="F150" s="8"/>
      <c r="G150" s="17"/>
      <c r="H150" s="41"/>
      <c r="I150" s="41"/>
      <c r="J150" s="42"/>
      <c r="K150" s="31"/>
      <c r="L150" s="31"/>
      <c r="M150" s="31"/>
    </row>
    <row r="151" spans="1:13" ht="12.75">
      <c r="A151" s="6"/>
      <c r="B151" s="6"/>
      <c r="C151" s="6" t="s">
        <v>207</v>
      </c>
      <c r="D151" s="17"/>
      <c r="E151" s="17"/>
      <c r="F151" s="8"/>
      <c r="G151" s="17"/>
      <c r="H151" s="41"/>
      <c r="I151" s="41"/>
      <c r="J151" s="42"/>
      <c r="K151" s="31"/>
      <c r="L151" s="31"/>
      <c r="M151" s="31"/>
    </row>
    <row r="152" spans="1:13" ht="12.75">
      <c r="A152" s="6"/>
      <c r="B152" s="6"/>
      <c r="C152" s="6" t="s">
        <v>208</v>
      </c>
      <c r="D152" s="17"/>
      <c r="E152" s="17"/>
      <c r="F152" s="8"/>
      <c r="G152" s="17"/>
      <c r="H152" s="41"/>
      <c r="I152" s="41"/>
      <c r="J152" s="42"/>
      <c r="K152" s="31"/>
      <c r="L152" s="31"/>
      <c r="M152" s="31"/>
    </row>
    <row r="153" spans="1:13" ht="12.75">
      <c r="A153" s="6"/>
      <c r="B153" s="6"/>
      <c r="C153" s="6" t="s">
        <v>209</v>
      </c>
      <c r="D153" s="17">
        <v>1907</v>
      </c>
      <c r="E153" s="17">
        <v>1819</v>
      </c>
      <c r="F153" s="8" t="s">
        <v>418</v>
      </c>
      <c r="G153" s="17"/>
      <c r="H153" s="41">
        <f>G153-D153</f>
        <v>-1907</v>
      </c>
      <c r="I153" s="41">
        <f>G153-E153</f>
        <v>-1819</v>
      </c>
      <c r="J153" s="42">
        <f>G153-F153</f>
        <v>-1936.7</v>
      </c>
      <c r="K153" s="31">
        <f>G153/D153</f>
        <v>0</v>
      </c>
      <c r="L153" s="31">
        <f>G153/E153</f>
        <v>0</v>
      </c>
      <c r="M153" s="31">
        <f>G153/F153</f>
        <v>0</v>
      </c>
    </row>
    <row r="154" spans="1:13" ht="12.75">
      <c r="A154" s="6" t="s">
        <v>168</v>
      </c>
      <c r="B154" s="6" t="s">
        <v>220</v>
      </c>
      <c r="C154" s="6" t="s">
        <v>210</v>
      </c>
      <c r="D154" s="17"/>
      <c r="E154" s="17"/>
      <c r="F154" s="8"/>
      <c r="G154" s="17"/>
      <c r="H154" s="41"/>
      <c r="I154" s="41"/>
      <c r="J154" s="42"/>
      <c r="K154" s="31"/>
      <c r="L154" s="31"/>
      <c r="M154" s="31"/>
    </row>
    <row r="155" spans="1:13" ht="12.75">
      <c r="A155" s="6"/>
      <c r="B155" s="6"/>
      <c r="C155" s="6" t="s">
        <v>211</v>
      </c>
      <c r="D155" s="17"/>
      <c r="E155" s="17"/>
      <c r="F155" s="8"/>
      <c r="G155" s="17"/>
      <c r="H155" s="41"/>
      <c r="I155" s="41"/>
      <c r="J155" s="42"/>
      <c r="K155" s="31"/>
      <c r="L155" s="31"/>
      <c r="M155" s="31"/>
    </row>
    <row r="156" spans="1:13" ht="12.75">
      <c r="A156" s="6"/>
      <c r="B156" s="6"/>
      <c r="C156" s="6" t="s">
        <v>212</v>
      </c>
      <c r="D156" s="17"/>
      <c r="E156" s="17"/>
      <c r="F156" s="8"/>
      <c r="G156" s="17"/>
      <c r="H156" s="41"/>
      <c r="I156" s="41"/>
      <c r="J156" s="42"/>
      <c r="K156" s="31"/>
      <c r="L156" s="31"/>
      <c r="M156" s="31"/>
    </row>
    <row r="157" spans="1:13" ht="12.75">
      <c r="A157" s="6"/>
      <c r="B157" s="6"/>
      <c r="C157" s="6" t="s">
        <v>213</v>
      </c>
      <c r="D157" s="17"/>
      <c r="E157" s="17"/>
      <c r="F157" s="8"/>
      <c r="G157" s="17"/>
      <c r="H157" s="41"/>
      <c r="I157" s="41"/>
      <c r="J157" s="42"/>
      <c r="K157" s="31"/>
      <c r="L157" s="31"/>
      <c r="M157" s="31"/>
    </row>
    <row r="158" spans="1:13" ht="12.75">
      <c r="A158" s="6"/>
      <c r="B158" s="6"/>
      <c r="C158" s="6" t="s">
        <v>214</v>
      </c>
      <c r="D158" s="17"/>
      <c r="E158" s="17"/>
      <c r="F158" s="8"/>
      <c r="G158" s="17"/>
      <c r="H158" s="41"/>
      <c r="I158" s="41"/>
      <c r="J158" s="42"/>
      <c r="K158" s="31"/>
      <c r="L158" s="31"/>
      <c r="M158" s="31"/>
    </row>
    <row r="159" spans="1:13" ht="12.75">
      <c r="A159" s="6"/>
      <c r="B159" s="6"/>
      <c r="C159" s="6" t="s">
        <v>215</v>
      </c>
      <c r="D159" s="17"/>
      <c r="E159" s="17"/>
      <c r="F159" s="8"/>
      <c r="G159" s="17"/>
      <c r="H159" s="41"/>
      <c r="I159" s="41"/>
      <c r="J159" s="42"/>
      <c r="K159" s="31"/>
      <c r="L159" s="31"/>
      <c r="M159" s="31"/>
    </row>
    <row r="160" spans="1:13" ht="12.75">
      <c r="A160" s="6"/>
      <c r="B160" s="6"/>
      <c r="C160" s="6" t="s">
        <v>216</v>
      </c>
      <c r="D160" s="17">
        <v>6</v>
      </c>
      <c r="E160" s="17">
        <v>5</v>
      </c>
      <c r="F160" s="8"/>
      <c r="G160" s="17"/>
      <c r="H160" s="41">
        <f>G160-D160</f>
        <v>-6</v>
      </c>
      <c r="I160" s="41">
        <f>G160-E160</f>
        <v>-5</v>
      </c>
      <c r="J160" s="42">
        <f>G160-F160</f>
        <v>0</v>
      </c>
      <c r="K160" s="31">
        <f>G160/D160</f>
        <v>0</v>
      </c>
      <c r="L160" s="31"/>
      <c r="M160" s="31"/>
    </row>
    <row r="161" spans="1:13" ht="25.5">
      <c r="A161" s="6"/>
      <c r="B161" s="6" t="s">
        <v>221</v>
      </c>
      <c r="C161" s="36" t="s">
        <v>450</v>
      </c>
      <c r="D161" s="17">
        <v>759</v>
      </c>
      <c r="E161" s="17">
        <v>759</v>
      </c>
      <c r="F161" s="8" t="s">
        <v>420</v>
      </c>
      <c r="G161" s="17">
        <v>978.6</v>
      </c>
      <c r="H161" s="41">
        <f>G161-D161</f>
        <v>219.60000000000002</v>
      </c>
      <c r="I161" s="41">
        <f>G161-E161</f>
        <v>219.60000000000002</v>
      </c>
      <c r="J161" s="42">
        <f>G161-F161</f>
        <v>-27.600000000000023</v>
      </c>
      <c r="K161" s="31">
        <f>G161/D161</f>
        <v>1.2893280632411068</v>
      </c>
      <c r="L161" s="31">
        <f>G161/E161</f>
        <v>1.2893280632411068</v>
      </c>
      <c r="M161" s="31">
        <f>G161/F161</f>
        <v>0.9725700655933214</v>
      </c>
    </row>
    <row r="162" spans="1:13" ht="63.75">
      <c r="A162" s="6"/>
      <c r="B162" s="6" t="s">
        <v>322</v>
      </c>
      <c r="C162" s="21" t="s">
        <v>323</v>
      </c>
      <c r="D162" s="17">
        <v>0</v>
      </c>
      <c r="E162" s="17">
        <v>0</v>
      </c>
      <c r="F162" s="8" t="s">
        <v>419</v>
      </c>
      <c r="G162" s="17">
        <v>148</v>
      </c>
      <c r="H162" s="41">
        <f>G162-D162</f>
        <v>148</v>
      </c>
      <c r="I162" s="41">
        <f>G162-E162</f>
        <v>148</v>
      </c>
      <c r="J162" s="42">
        <f>G162-F162</f>
        <v>-28</v>
      </c>
      <c r="K162" s="31"/>
      <c r="L162" s="31"/>
      <c r="M162" s="31">
        <f>G162/F162</f>
        <v>0.8409090909090909</v>
      </c>
    </row>
    <row r="163" spans="1:13" ht="38.25">
      <c r="A163" s="6"/>
      <c r="B163" s="6" t="s">
        <v>448</v>
      </c>
      <c r="C163" s="21" t="s">
        <v>449</v>
      </c>
      <c r="D163" s="17">
        <v>0</v>
      </c>
      <c r="E163" s="17">
        <v>0</v>
      </c>
      <c r="F163" s="8"/>
      <c r="G163" s="17">
        <v>4317.1</v>
      </c>
      <c r="H163" s="41">
        <f>G163-D163</f>
        <v>4317.1</v>
      </c>
      <c r="I163" s="41">
        <f>G163-E163</f>
        <v>4317.1</v>
      </c>
      <c r="J163" s="42">
        <f>G163-F163</f>
        <v>4317.1</v>
      </c>
      <c r="K163" s="31"/>
      <c r="L163" s="31"/>
      <c r="M163" s="31"/>
    </row>
    <row r="164" spans="1:13" ht="12.75">
      <c r="A164" s="6" t="s">
        <v>170</v>
      </c>
      <c r="B164" s="6"/>
      <c r="C164" s="4" t="s">
        <v>155</v>
      </c>
      <c r="D164" s="14">
        <v>65773</v>
      </c>
      <c r="E164" s="14">
        <f>E165+E173+E178+E185+E188+E190+E195+E200+E203+E207+E210+E213+E218+E223+E224+E227+E231+E233+E234+E235+E236+E237+E238+E239+E240+E241+E242</f>
        <v>39483</v>
      </c>
      <c r="F164" s="5" t="s">
        <v>421</v>
      </c>
      <c r="G164" s="17">
        <f>G173+G176+G177+G210+G213+G218+G224+G231</f>
        <v>13025.5</v>
      </c>
      <c r="H164" s="41">
        <f>G164-D164</f>
        <v>-52747.5</v>
      </c>
      <c r="I164" s="41">
        <f>G164-E164</f>
        <v>-26457.5</v>
      </c>
      <c r="J164" s="42">
        <f>G164-F164</f>
        <v>-38947.8</v>
      </c>
      <c r="K164" s="31">
        <f>G164/D164</f>
        <v>0.19803718851200341</v>
      </c>
      <c r="L164" s="31">
        <f>G164/E164</f>
        <v>0.3299014765848593</v>
      </c>
      <c r="M164" s="31">
        <f>G164/F164</f>
        <v>0.2506190678675397</v>
      </c>
    </row>
    <row r="165" spans="1:13" ht="12.75">
      <c r="A165" s="6"/>
      <c r="B165" s="6" t="s">
        <v>292</v>
      </c>
      <c r="C165" s="6" t="s">
        <v>167</v>
      </c>
      <c r="D165" s="17"/>
      <c r="E165" s="17"/>
      <c r="F165" s="8"/>
      <c r="G165" s="17"/>
      <c r="H165" s="41"/>
      <c r="I165" s="41"/>
      <c r="J165" s="42"/>
      <c r="K165" s="31"/>
      <c r="L165" s="31"/>
      <c r="M165" s="31"/>
    </row>
    <row r="166" spans="1:13" ht="12.75">
      <c r="A166" s="6"/>
      <c r="B166" s="6"/>
      <c r="C166" s="6" t="s">
        <v>222</v>
      </c>
      <c r="D166" s="17"/>
      <c r="E166" s="17"/>
      <c r="F166" s="8"/>
      <c r="G166" s="17"/>
      <c r="H166" s="41"/>
      <c r="I166" s="41"/>
      <c r="J166" s="42"/>
      <c r="K166" s="31"/>
      <c r="L166" s="31"/>
      <c r="M166" s="31"/>
    </row>
    <row r="167" spans="1:13" ht="12.75">
      <c r="A167" s="6"/>
      <c r="B167" s="6"/>
      <c r="C167" s="6" t="s">
        <v>225</v>
      </c>
      <c r="D167" s="17"/>
      <c r="E167" s="17"/>
      <c r="F167" s="8"/>
      <c r="G167" s="17"/>
      <c r="H167" s="41"/>
      <c r="I167" s="41"/>
      <c r="J167" s="42"/>
      <c r="K167" s="31"/>
      <c r="L167" s="31"/>
      <c r="M167" s="31"/>
    </row>
    <row r="168" spans="1:13" ht="12.75">
      <c r="A168" s="6"/>
      <c r="B168" s="6"/>
      <c r="C168" s="6" t="s">
        <v>226</v>
      </c>
      <c r="D168" s="17"/>
      <c r="E168" s="17"/>
      <c r="F168" s="8"/>
      <c r="G168" s="17"/>
      <c r="H168" s="41"/>
      <c r="I168" s="41"/>
      <c r="J168" s="42"/>
      <c r="K168" s="31"/>
      <c r="L168" s="31"/>
      <c r="M168" s="31"/>
    </row>
    <row r="169" spans="1:13" ht="12.75">
      <c r="A169" s="6"/>
      <c r="B169" s="6"/>
      <c r="C169" s="6" t="s">
        <v>227</v>
      </c>
      <c r="D169" s="17"/>
      <c r="E169" s="17"/>
      <c r="F169" s="8"/>
      <c r="G169" s="17"/>
      <c r="H169" s="41"/>
      <c r="I169" s="41"/>
      <c r="J169" s="42"/>
      <c r="K169" s="31"/>
      <c r="L169" s="31"/>
      <c r="M169" s="31"/>
    </row>
    <row r="170" spans="1:13" ht="12.75">
      <c r="A170" s="6"/>
      <c r="B170" s="6"/>
      <c r="C170" s="6" t="s">
        <v>224</v>
      </c>
      <c r="D170" s="17"/>
      <c r="E170" s="17"/>
      <c r="F170" s="8"/>
      <c r="G170" s="17"/>
      <c r="H170" s="41"/>
      <c r="I170" s="41"/>
      <c r="J170" s="42"/>
      <c r="K170" s="31"/>
      <c r="L170" s="31"/>
      <c r="M170" s="31"/>
    </row>
    <row r="171" spans="1:13" ht="12.75">
      <c r="A171" s="6"/>
      <c r="B171" s="6"/>
      <c r="C171" s="6" t="s">
        <v>223</v>
      </c>
      <c r="D171" s="17">
        <v>400</v>
      </c>
      <c r="E171" s="17">
        <v>400</v>
      </c>
      <c r="F171" s="8"/>
      <c r="G171" s="17"/>
      <c r="H171" s="41">
        <f>G171-D171</f>
        <v>-400</v>
      </c>
      <c r="I171" s="41">
        <f>G171-E171</f>
        <v>-400</v>
      </c>
      <c r="J171" s="42">
        <f>G171-F171</f>
        <v>0</v>
      </c>
      <c r="K171" s="31">
        <f>G171/D171</f>
        <v>0</v>
      </c>
      <c r="L171" s="31">
        <f>G171/E171</f>
        <v>0</v>
      </c>
      <c r="M171" s="31"/>
    </row>
    <row r="172" spans="1:13" ht="27.75" customHeight="1">
      <c r="A172" s="6"/>
      <c r="B172" s="6" t="s">
        <v>324</v>
      </c>
      <c r="C172" s="21" t="s">
        <v>325</v>
      </c>
      <c r="D172" s="17"/>
      <c r="E172" s="17"/>
      <c r="F172" s="8"/>
      <c r="G172" s="17"/>
      <c r="H172" s="41"/>
      <c r="I172" s="41"/>
      <c r="J172" s="42"/>
      <c r="K172" s="31"/>
      <c r="L172" s="31"/>
      <c r="M172" s="31"/>
    </row>
    <row r="173" spans="1:13" ht="12.75">
      <c r="A173" s="6" t="s">
        <v>171</v>
      </c>
      <c r="B173" s="6" t="s">
        <v>293</v>
      </c>
      <c r="C173" s="6" t="s">
        <v>228</v>
      </c>
      <c r="D173" s="17"/>
      <c r="E173" s="17"/>
      <c r="F173" s="8"/>
      <c r="G173" s="17"/>
      <c r="H173" s="41"/>
      <c r="I173" s="41"/>
      <c r="J173" s="42"/>
      <c r="K173" s="31"/>
      <c r="L173" s="31"/>
      <c r="M173" s="31"/>
    </row>
    <row r="174" spans="1:13" ht="12.75">
      <c r="A174" s="6"/>
      <c r="B174" s="6"/>
      <c r="C174" s="6" t="s">
        <v>229</v>
      </c>
      <c r="D174" s="17"/>
      <c r="E174" s="17"/>
      <c r="F174" s="8"/>
      <c r="G174" s="17"/>
      <c r="H174" s="41"/>
      <c r="I174" s="41"/>
      <c r="J174" s="42"/>
      <c r="K174" s="31"/>
      <c r="L174" s="31"/>
      <c r="M174" s="31"/>
    </row>
    <row r="175" spans="1:13" ht="12.75">
      <c r="A175" s="6"/>
      <c r="B175" s="6"/>
      <c r="C175" s="6" t="s">
        <v>230</v>
      </c>
      <c r="D175" s="17">
        <v>2857</v>
      </c>
      <c r="E175" s="17">
        <v>2857</v>
      </c>
      <c r="F175" s="8"/>
      <c r="G175" s="17">
        <v>1000</v>
      </c>
      <c r="H175" s="41">
        <f>G175-D175</f>
        <v>-1857</v>
      </c>
      <c r="I175" s="41">
        <f>G175-E175</f>
        <v>-1857</v>
      </c>
      <c r="J175" s="42">
        <f>G175-F175</f>
        <v>1000</v>
      </c>
      <c r="K175" s="31">
        <f>G175/D175</f>
        <v>0.35001750087504374</v>
      </c>
      <c r="L175" s="31">
        <f>G175/E175</f>
        <v>0.35001750087504374</v>
      </c>
      <c r="M175" s="31"/>
    </row>
    <row r="176" spans="1:13" ht="12.75">
      <c r="A176" s="6"/>
      <c r="B176" s="6" t="s">
        <v>443</v>
      </c>
      <c r="C176" s="6" t="s">
        <v>444</v>
      </c>
      <c r="D176" s="17"/>
      <c r="E176" s="17"/>
      <c r="F176" s="8"/>
      <c r="G176" s="17">
        <v>370.5</v>
      </c>
      <c r="H176" s="41">
        <f>G176-D176</f>
        <v>370.5</v>
      </c>
      <c r="I176" s="41">
        <f>G176-E176</f>
        <v>370.5</v>
      </c>
      <c r="J176" s="42">
        <f>G176-F176</f>
        <v>370.5</v>
      </c>
      <c r="K176" s="31"/>
      <c r="L176" s="31"/>
      <c r="M176" s="31"/>
    </row>
    <row r="177" spans="1:13" ht="38.25">
      <c r="A177" s="6"/>
      <c r="B177" s="6" t="s">
        <v>446</v>
      </c>
      <c r="C177" s="36" t="s">
        <v>447</v>
      </c>
      <c r="D177" s="17"/>
      <c r="E177" s="17"/>
      <c r="F177" s="8"/>
      <c r="G177" s="17">
        <v>1200</v>
      </c>
      <c r="H177" s="41">
        <f>G177-D177</f>
        <v>1200</v>
      </c>
      <c r="I177" s="41">
        <f>G177-E177</f>
        <v>1200</v>
      </c>
      <c r="J177" s="42">
        <f>G177-F177</f>
        <v>1200</v>
      </c>
      <c r="K177" s="31"/>
      <c r="L177" s="31"/>
      <c r="M177" s="31"/>
    </row>
    <row r="178" spans="1:13" ht="12.75">
      <c r="A178" s="6" t="s">
        <v>172</v>
      </c>
      <c r="B178" s="6" t="s">
        <v>294</v>
      </c>
      <c r="C178" s="6" t="s">
        <v>231</v>
      </c>
      <c r="D178" s="17"/>
      <c r="E178" s="17"/>
      <c r="F178" s="8"/>
      <c r="G178" s="17"/>
      <c r="H178" s="41"/>
      <c r="I178" s="41"/>
      <c r="J178" s="42"/>
      <c r="K178" s="31"/>
      <c r="L178" s="31"/>
      <c r="M178" s="31"/>
    </row>
    <row r="179" spans="1:13" ht="12.75">
      <c r="A179" s="6"/>
      <c r="B179" s="6"/>
      <c r="C179" s="6" t="s">
        <v>232</v>
      </c>
      <c r="D179" s="17"/>
      <c r="E179" s="17"/>
      <c r="F179" s="8"/>
      <c r="G179" s="17"/>
      <c r="H179" s="41"/>
      <c r="I179" s="41"/>
      <c r="J179" s="42"/>
      <c r="K179" s="31"/>
      <c r="L179" s="31"/>
      <c r="M179" s="31"/>
    </row>
    <row r="180" spans="1:13" ht="12.75">
      <c r="A180" s="6"/>
      <c r="B180" s="6"/>
      <c r="C180" s="6" t="s">
        <v>233</v>
      </c>
      <c r="D180" s="17"/>
      <c r="E180" s="17"/>
      <c r="F180" s="8"/>
      <c r="G180" s="17"/>
      <c r="H180" s="41"/>
      <c r="I180" s="41"/>
      <c r="J180" s="42"/>
      <c r="K180" s="31"/>
      <c r="L180" s="31"/>
      <c r="M180" s="31"/>
    </row>
    <row r="181" spans="1:13" ht="12.75">
      <c r="A181" s="6"/>
      <c r="B181" s="6"/>
      <c r="C181" s="6" t="s">
        <v>234</v>
      </c>
      <c r="D181" s="17"/>
      <c r="E181" s="17"/>
      <c r="F181" s="8"/>
      <c r="G181" s="17"/>
      <c r="H181" s="41"/>
      <c r="I181" s="41"/>
      <c r="J181" s="42"/>
      <c r="K181" s="31"/>
      <c r="L181" s="31"/>
      <c r="M181" s="31"/>
    </row>
    <row r="182" spans="1:13" ht="12.75">
      <c r="A182" s="6"/>
      <c r="B182" s="6"/>
      <c r="C182" s="6" t="s">
        <v>235</v>
      </c>
      <c r="D182" s="17"/>
      <c r="E182" s="17"/>
      <c r="F182" s="8"/>
      <c r="G182" s="17"/>
      <c r="H182" s="41"/>
      <c r="I182" s="41"/>
      <c r="J182" s="42"/>
      <c r="K182" s="31"/>
      <c r="L182" s="31"/>
      <c r="M182" s="31"/>
    </row>
    <row r="183" spans="1:13" ht="12.75">
      <c r="A183" s="6"/>
      <c r="B183" s="6"/>
      <c r="C183" s="6" t="s">
        <v>236</v>
      </c>
      <c r="D183" s="17"/>
      <c r="E183" s="17"/>
      <c r="F183" s="8"/>
      <c r="G183" s="17"/>
      <c r="H183" s="41"/>
      <c r="I183" s="41"/>
      <c r="J183" s="42"/>
      <c r="K183" s="31"/>
      <c r="L183" s="31"/>
      <c r="M183" s="31"/>
    </row>
    <row r="184" spans="1:13" ht="12.75">
      <c r="A184" s="6"/>
      <c r="B184" s="6"/>
      <c r="C184" s="6" t="s">
        <v>151</v>
      </c>
      <c r="D184" s="17">
        <v>1937</v>
      </c>
      <c r="E184" s="17">
        <v>1912</v>
      </c>
      <c r="F184" s="8"/>
      <c r="G184" s="17"/>
      <c r="H184" s="41">
        <f>G184-D184</f>
        <v>-1937</v>
      </c>
      <c r="I184" s="41">
        <f>G184-E184</f>
        <v>-1912</v>
      </c>
      <c r="J184" s="42">
        <f>G184-F184</f>
        <v>0</v>
      </c>
      <c r="K184" s="31">
        <f>G184/D184</f>
        <v>0</v>
      </c>
      <c r="L184" s="31">
        <f>G184/E184</f>
        <v>0</v>
      </c>
      <c r="M184" s="31"/>
    </row>
    <row r="185" spans="1:13" ht="12.75">
      <c r="A185" s="6" t="s">
        <v>173</v>
      </c>
      <c r="B185" s="6" t="s">
        <v>294</v>
      </c>
      <c r="C185" s="6" t="s">
        <v>237</v>
      </c>
      <c r="D185" s="17">
        <v>1099</v>
      </c>
      <c r="E185" s="17">
        <v>1099</v>
      </c>
      <c r="F185" s="8"/>
      <c r="G185" s="17"/>
      <c r="H185" s="41">
        <f>G185-D185</f>
        <v>-1099</v>
      </c>
      <c r="I185" s="41">
        <f>G185-E185</f>
        <v>-1099</v>
      </c>
      <c r="J185" s="42">
        <f>G185-F185</f>
        <v>0</v>
      </c>
      <c r="K185" s="31"/>
      <c r="L185" s="31"/>
      <c r="M185" s="31"/>
    </row>
    <row r="186" spans="1:13" ht="12.75">
      <c r="A186" s="6"/>
      <c r="B186" s="6"/>
      <c r="C186" s="6" t="s">
        <v>238</v>
      </c>
      <c r="D186" s="17"/>
      <c r="E186" s="17"/>
      <c r="F186" s="8"/>
      <c r="G186" s="17"/>
      <c r="H186" s="41"/>
      <c r="I186" s="41"/>
      <c r="J186" s="42"/>
      <c r="K186" s="31"/>
      <c r="L186" s="31"/>
      <c r="M186" s="31"/>
    </row>
    <row r="187" spans="1:13" ht="12.75">
      <c r="A187" s="6"/>
      <c r="B187" s="6"/>
      <c r="C187" s="6" t="s">
        <v>239</v>
      </c>
      <c r="D187" s="17"/>
      <c r="E187" s="17"/>
      <c r="F187" s="8"/>
      <c r="G187" s="17"/>
      <c r="H187" s="41"/>
      <c r="I187" s="41"/>
      <c r="J187" s="42"/>
      <c r="K187" s="31"/>
      <c r="L187" s="31"/>
      <c r="M187" s="31"/>
    </row>
    <row r="188" spans="1:13" ht="12.75">
      <c r="A188" s="6" t="s">
        <v>174</v>
      </c>
      <c r="B188" s="6" t="s">
        <v>294</v>
      </c>
      <c r="C188" s="6" t="s">
        <v>240</v>
      </c>
      <c r="D188" s="17">
        <v>510</v>
      </c>
      <c r="E188" s="17">
        <v>394</v>
      </c>
      <c r="F188" s="8"/>
      <c r="G188" s="17"/>
      <c r="H188" s="41">
        <f>G188-D188</f>
        <v>-510</v>
      </c>
      <c r="I188" s="41">
        <f>G188-E188</f>
        <v>-394</v>
      </c>
      <c r="J188" s="42">
        <f>G188-F188</f>
        <v>0</v>
      </c>
      <c r="K188" s="31">
        <f>G188/D188</f>
        <v>0</v>
      </c>
      <c r="L188" s="31"/>
      <c r="M188" s="31"/>
    </row>
    <row r="189" spans="1:13" ht="12.75">
      <c r="A189" s="6"/>
      <c r="B189" s="6"/>
      <c r="C189" s="6" t="s">
        <v>152</v>
      </c>
      <c r="D189" s="17"/>
      <c r="E189" s="17"/>
      <c r="F189" s="8"/>
      <c r="G189" s="17"/>
      <c r="H189" s="41"/>
      <c r="I189" s="41"/>
      <c r="J189" s="42">
        <f>G189-F189</f>
        <v>0</v>
      </c>
      <c r="K189" s="31"/>
      <c r="L189" s="31"/>
      <c r="M189" s="31"/>
    </row>
    <row r="190" spans="1:13" ht="12.75">
      <c r="A190" s="6" t="s">
        <v>175</v>
      </c>
      <c r="B190" s="6" t="s">
        <v>294</v>
      </c>
      <c r="C190" s="6" t="s">
        <v>241</v>
      </c>
      <c r="D190" s="17">
        <v>300</v>
      </c>
      <c r="E190" s="17">
        <v>289</v>
      </c>
      <c r="F190" s="8"/>
      <c r="G190" s="17"/>
      <c r="H190" s="41">
        <f>G190-D190</f>
        <v>-300</v>
      </c>
      <c r="I190" s="41">
        <f>G190-E190</f>
        <v>-289</v>
      </c>
      <c r="J190" s="42">
        <f>G190-F190</f>
        <v>0</v>
      </c>
      <c r="K190" s="31"/>
      <c r="L190" s="31"/>
      <c r="M190" s="31"/>
    </row>
    <row r="191" spans="1:13" ht="12.75">
      <c r="A191" s="6"/>
      <c r="B191" s="6"/>
      <c r="C191" s="6" t="s">
        <v>242</v>
      </c>
      <c r="D191" s="17"/>
      <c r="E191" s="17"/>
      <c r="F191" s="8"/>
      <c r="G191" s="17"/>
      <c r="H191" s="41"/>
      <c r="I191" s="41"/>
      <c r="J191" s="42"/>
      <c r="K191" s="31"/>
      <c r="L191" s="31"/>
      <c r="M191" s="31"/>
    </row>
    <row r="192" spans="1:13" ht="12.75">
      <c r="A192" s="6"/>
      <c r="B192" s="6"/>
      <c r="C192" s="6" t="s">
        <v>243</v>
      </c>
      <c r="D192" s="17"/>
      <c r="E192" s="17"/>
      <c r="F192" s="8"/>
      <c r="G192" s="17"/>
      <c r="H192" s="41"/>
      <c r="I192" s="41"/>
      <c r="J192" s="42"/>
      <c r="K192" s="31"/>
      <c r="L192" s="31"/>
      <c r="M192" s="31"/>
    </row>
    <row r="193" spans="1:13" ht="12.75">
      <c r="A193" s="6"/>
      <c r="B193" s="6"/>
      <c r="C193" s="6" t="s">
        <v>244</v>
      </c>
      <c r="D193" s="17"/>
      <c r="E193" s="17"/>
      <c r="F193" s="8"/>
      <c r="G193" s="17"/>
      <c r="H193" s="41"/>
      <c r="I193" s="41"/>
      <c r="J193" s="42"/>
      <c r="K193" s="31"/>
      <c r="L193" s="31"/>
      <c r="M193" s="31"/>
    </row>
    <row r="194" spans="1:13" ht="12.75">
      <c r="A194" s="6"/>
      <c r="B194" s="6"/>
      <c r="C194" s="6" t="s">
        <v>245</v>
      </c>
      <c r="D194" s="17"/>
      <c r="E194" s="17"/>
      <c r="F194" s="8"/>
      <c r="G194" s="17"/>
      <c r="H194" s="41"/>
      <c r="I194" s="41"/>
      <c r="J194" s="42"/>
      <c r="K194" s="31"/>
      <c r="L194" s="31"/>
      <c r="M194" s="31"/>
    </row>
    <row r="195" spans="1:13" ht="12.75">
      <c r="A195" s="6" t="s">
        <v>176</v>
      </c>
      <c r="B195" s="6" t="s">
        <v>294</v>
      </c>
      <c r="C195" s="6" t="s">
        <v>237</v>
      </c>
      <c r="D195" s="17">
        <v>550</v>
      </c>
      <c r="E195" s="17">
        <v>529</v>
      </c>
      <c r="F195" s="8"/>
      <c r="G195" s="17"/>
      <c r="H195" s="41">
        <f>G195-D195</f>
        <v>-550</v>
      </c>
      <c r="I195" s="41">
        <f>G195-E195</f>
        <v>-529</v>
      </c>
      <c r="J195" s="42">
        <f>G195-F195</f>
        <v>0</v>
      </c>
      <c r="K195" s="31"/>
      <c r="L195" s="31"/>
      <c r="M195" s="31"/>
    </row>
    <row r="196" spans="1:13" ht="12.75">
      <c r="A196" s="6"/>
      <c r="B196" s="6"/>
      <c r="C196" s="6" t="s">
        <v>246</v>
      </c>
      <c r="D196" s="17"/>
      <c r="E196" s="17"/>
      <c r="F196" s="8"/>
      <c r="G196" s="17"/>
      <c r="H196" s="41"/>
      <c r="I196" s="41"/>
      <c r="J196" s="42"/>
      <c r="K196" s="31"/>
      <c r="L196" s="31"/>
      <c r="M196" s="31"/>
    </row>
    <row r="197" spans="1:13" ht="12.75">
      <c r="A197" s="6"/>
      <c r="B197" s="6"/>
      <c r="C197" s="6" t="s">
        <v>247</v>
      </c>
      <c r="D197" s="17"/>
      <c r="E197" s="17"/>
      <c r="F197" s="8"/>
      <c r="G197" s="17"/>
      <c r="H197" s="41"/>
      <c r="I197" s="41"/>
      <c r="J197" s="42"/>
      <c r="K197" s="31"/>
      <c r="L197" s="31"/>
      <c r="M197" s="31"/>
    </row>
    <row r="198" spans="1:13" ht="12.75">
      <c r="A198" s="6"/>
      <c r="B198" s="6"/>
      <c r="C198" s="6" t="s">
        <v>248</v>
      </c>
      <c r="D198" s="17"/>
      <c r="E198" s="17"/>
      <c r="F198" s="8"/>
      <c r="G198" s="17"/>
      <c r="H198" s="41"/>
      <c r="I198" s="41"/>
      <c r="J198" s="42"/>
      <c r="K198" s="31"/>
      <c r="L198" s="31"/>
      <c r="M198" s="31"/>
    </row>
    <row r="199" spans="1:13" ht="12.75">
      <c r="A199" s="6"/>
      <c r="B199" s="6"/>
      <c r="C199" s="6" t="s">
        <v>249</v>
      </c>
      <c r="D199" s="17"/>
      <c r="E199" s="17"/>
      <c r="F199" s="8"/>
      <c r="G199" s="17"/>
      <c r="H199" s="41"/>
      <c r="I199" s="41"/>
      <c r="J199" s="42"/>
      <c r="K199" s="31"/>
      <c r="L199" s="31"/>
      <c r="M199" s="31"/>
    </row>
    <row r="200" spans="1:13" ht="12.75">
      <c r="A200" s="6" t="s">
        <v>177</v>
      </c>
      <c r="B200" s="6" t="s">
        <v>294</v>
      </c>
      <c r="C200" s="6" t="s">
        <v>250</v>
      </c>
      <c r="D200" s="17">
        <v>1295</v>
      </c>
      <c r="E200" s="17">
        <v>689</v>
      </c>
      <c r="F200" s="8"/>
      <c r="G200" s="17"/>
      <c r="H200" s="41">
        <f>G200-D200</f>
        <v>-1295</v>
      </c>
      <c r="I200" s="41">
        <f>G200-E200</f>
        <v>-689</v>
      </c>
      <c r="J200" s="42">
        <f>G200-F200</f>
        <v>0</v>
      </c>
      <c r="K200" s="31"/>
      <c r="L200" s="31"/>
      <c r="M200" s="31"/>
    </row>
    <row r="201" spans="1:13" ht="12.75">
      <c r="A201" s="6"/>
      <c r="B201" s="6"/>
      <c r="C201" s="6" t="s">
        <v>251</v>
      </c>
      <c r="D201" s="17"/>
      <c r="E201" s="17"/>
      <c r="F201" s="8"/>
      <c r="G201" s="17"/>
      <c r="H201" s="41"/>
      <c r="I201" s="41"/>
      <c r="J201" s="42"/>
      <c r="K201" s="31"/>
      <c r="L201" s="31"/>
      <c r="M201" s="31"/>
    </row>
    <row r="202" spans="1:13" ht="12.75">
      <c r="A202" s="6"/>
      <c r="B202" s="6"/>
      <c r="C202" s="6" t="s">
        <v>252</v>
      </c>
      <c r="D202" s="17"/>
      <c r="E202" s="17"/>
      <c r="F202" s="8"/>
      <c r="G202" s="17"/>
      <c r="H202" s="41"/>
      <c r="I202" s="41"/>
      <c r="J202" s="42"/>
      <c r="K202" s="31"/>
      <c r="L202" s="31"/>
      <c r="M202" s="31"/>
    </row>
    <row r="203" spans="1:13" ht="12.75">
      <c r="A203" s="6" t="s">
        <v>178</v>
      </c>
      <c r="B203" s="6" t="s">
        <v>294</v>
      </c>
      <c r="C203" s="6" t="s">
        <v>237</v>
      </c>
      <c r="D203" s="17">
        <v>542</v>
      </c>
      <c r="E203" s="17">
        <v>542</v>
      </c>
      <c r="F203" s="8"/>
      <c r="G203" s="17"/>
      <c r="H203" s="41">
        <f>G203-D203</f>
        <v>-542</v>
      </c>
      <c r="I203" s="41">
        <f>G203-E203</f>
        <v>-542</v>
      </c>
      <c r="J203" s="42">
        <f>G203-F203</f>
        <v>0</v>
      </c>
      <c r="K203" s="31"/>
      <c r="L203" s="31"/>
      <c r="M203" s="31"/>
    </row>
    <row r="204" spans="1:13" ht="12.75">
      <c r="A204" s="6"/>
      <c r="B204" s="6"/>
      <c r="C204" s="6" t="s">
        <v>253</v>
      </c>
      <c r="D204" s="17"/>
      <c r="E204" s="17"/>
      <c r="F204" s="8"/>
      <c r="G204" s="17"/>
      <c r="H204" s="41"/>
      <c r="I204" s="41"/>
      <c r="J204" s="42"/>
      <c r="K204" s="31"/>
      <c r="L204" s="31"/>
      <c r="M204" s="31"/>
    </row>
    <row r="205" spans="1:13" ht="12.75">
      <c r="A205" s="6"/>
      <c r="B205" s="6"/>
      <c r="C205" s="6" t="s">
        <v>254</v>
      </c>
      <c r="D205" s="17"/>
      <c r="E205" s="17"/>
      <c r="F205" s="8"/>
      <c r="G205" s="17"/>
      <c r="H205" s="41"/>
      <c r="I205" s="41"/>
      <c r="J205" s="42"/>
      <c r="K205" s="31"/>
      <c r="L205" s="31"/>
      <c r="M205" s="31"/>
    </row>
    <row r="206" spans="1:13" ht="12.75">
      <c r="A206" s="6"/>
      <c r="B206" s="6"/>
      <c r="C206" s="6" t="s">
        <v>255</v>
      </c>
      <c r="D206" s="17"/>
      <c r="E206" s="17"/>
      <c r="F206" s="8"/>
      <c r="G206" s="17"/>
      <c r="H206" s="41"/>
      <c r="I206" s="41"/>
      <c r="J206" s="42"/>
      <c r="K206" s="31"/>
      <c r="L206" s="31"/>
      <c r="M206" s="31"/>
    </row>
    <row r="207" spans="1:13" ht="12.75">
      <c r="A207" s="6" t="s">
        <v>154</v>
      </c>
      <c r="B207" s="6" t="s">
        <v>294</v>
      </c>
      <c r="C207" s="6" t="s">
        <v>256</v>
      </c>
      <c r="D207" s="17">
        <v>3937</v>
      </c>
      <c r="E207" s="17">
        <v>3112</v>
      </c>
      <c r="F207" s="8"/>
      <c r="G207" s="17"/>
      <c r="H207" s="41">
        <f>G207-D207</f>
        <v>-3937</v>
      </c>
      <c r="I207" s="41">
        <f>G207-E207</f>
        <v>-3112</v>
      </c>
      <c r="J207" s="42">
        <f aca="true" t="shared" si="3" ref="J207:J267">G207-F207</f>
        <v>0</v>
      </c>
      <c r="K207" s="31"/>
      <c r="L207" s="31"/>
      <c r="M207" s="31"/>
    </row>
    <row r="208" spans="1:13" ht="12.75">
      <c r="A208" s="6"/>
      <c r="B208" s="6"/>
      <c r="C208" s="6" t="s">
        <v>257</v>
      </c>
      <c r="D208" s="17"/>
      <c r="E208" s="17"/>
      <c r="F208" s="8"/>
      <c r="G208" s="17"/>
      <c r="H208" s="41"/>
      <c r="I208" s="41"/>
      <c r="J208" s="42"/>
      <c r="K208" s="31"/>
      <c r="L208" s="31"/>
      <c r="M208" s="31"/>
    </row>
    <row r="209" spans="1:13" ht="12.75">
      <c r="A209" s="6"/>
      <c r="B209" s="6"/>
      <c r="C209" s="6" t="s">
        <v>258</v>
      </c>
      <c r="D209" s="17"/>
      <c r="E209" s="17"/>
      <c r="F209" s="8"/>
      <c r="G209" s="17"/>
      <c r="H209" s="41"/>
      <c r="I209" s="41"/>
      <c r="J209" s="42"/>
      <c r="K209" s="31"/>
      <c r="L209" s="31"/>
      <c r="M209" s="31"/>
    </row>
    <row r="210" spans="1:13" ht="12.75">
      <c r="A210" s="16" t="s">
        <v>179</v>
      </c>
      <c r="B210" s="16" t="s">
        <v>294</v>
      </c>
      <c r="C210" s="16" t="s">
        <v>259</v>
      </c>
      <c r="D210" s="17">
        <v>9139</v>
      </c>
      <c r="E210" s="17">
        <v>7629</v>
      </c>
      <c r="F210" s="15" t="s">
        <v>422</v>
      </c>
      <c r="G210" s="17">
        <v>8015</v>
      </c>
      <c r="H210" s="41">
        <f>G210-D210</f>
        <v>-1124</v>
      </c>
      <c r="I210" s="41">
        <f>G210-E210</f>
        <v>386</v>
      </c>
      <c r="J210" s="42">
        <f t="shared" si="3"/>
        <v>748</v>
      </c>
      <c r="K210" s="31">
        <f>G210/D210</f>
        <v>0.8770106138527192</v>
      </c>
      <c r="L210" s="31"/>
      <c r="M210" s="31"/>
    </row>
    <row r="211" spans="1:13" ht="12.75">
      <c r="A211" s="16"/>
      <c r="B211" s="16"/>
      <c r="C211" s="16" t="s">
        <v>260</v>
      </c>
      <c r="D211" s="17"/>
      <c r="E211" s="17"/>
      <c r="F211" s="15"/>
      <c r="G211" s="17"/>
      <c r="H211" s="41"/>
      <c r="I211" s="41"/>
      <c r="J211" s="42"/>
      <c r="K211" s="31"/>
      <c r="L211" s="31"/>
      <c r="M211" s="31"/>
    </row>
    <row r="212" spans="1:13" ht="12.75">
      <c r="A212" s="16"/>
      <c r="B212" s="16"/>
      <c r="C212" s="16" t="s">
        <v>261</v>
      </c>
      <c r="D212" s="17"/>
      <c r="E212" s="17"/>
      <c r="F212" s="15"/>
      <c r="G212" s="17"/>
      <c r="H212" s="41"/>
      <c r="I212" s="41"/>
      <c r="J212" s="42"/>
      <c r="K212" s="31"/>
      <c r="L212" s="31"/>
      <c r="M212" s="31"/>
    </row>
    <row r="213" spans="1:13" ht="12.75">
      <c r="A213" s="16" t="s">
        <v>180</v>
      </c>
      <c r="B213" s="16" t="s">
        <v>294</v>
      </c>
      <c r="C213" s="16" t="s">
        <v>262</v>
      </c>
      <c r="D213" s="17">
        <v>2030</v>
      </c>
      <c r="E213" s="17">
        <v>2003</v>
      </c>
      <c r="F213" s="15" t="s">
        <v>423</v>
      </c>
      <c r="G213" s="17">
        <v>2600</v>
      </c>
      <c r="H213" s="41">
        <f>G213-D213</f>
        <v>570</v>
      </c>
      <c r="I213" s="41">
        <f>G213-E213</f>
        <v>597</v>
      </c>
      <c r="J213" s="42">
        <f t="shared" si="3"/>
        <v>0</v>
      </c>
      <c r="K213" s="31">
        <f>G213/D213</f>
        <v>1.2807881773399015</v>
      </c>
      <c r="L213" s="31"/>
      <c r="M213" s="31"/>
    </row>
    <row r="214" spans="1:13" ht="12.75">
      <c r="A214" s="16"/>
      <c r="B214" s="16" t="s">
        <v>445</v>
      </c>
      <c r="C214" s="16" t="s">
        <v>263</v>
      </c>
      <c r="D214" s="17"/>
      <c r="E214" s="17"/>
      <c r="F214" s="15"/>
      <c r="G214" s="17"/>
      <c r="H214" s="41"/>
      <c r="I214" s="41"/>
      <c r="J214" s="42"/>
      <c r="K214" s="31"/>
      <c r="L214" s="31"/>
      <c r="M214" s="31"/>
    </row>
    <row r="215" spans="1:13" ht="12.75">
      <c r="A215" s="16"/>
      <c r="B215" s="16"/>
      <c r="C215" s="16" t="s">
        <v>264</v>
      </c>
      <c r="D215" s="17"/>
      <c r="E215" s="17"/>
      <c r="F215" s="15"/>
      <c r="G215" s="17"/>
      <c r="H215" s="41"/>
      <c r="I215" s="41"/>
      <c r="J215" s="42"/>
      <c r="K215" s="31"/>
      <c r="L215" s="31"/>
      <c r="M215" s="31"/>
    </row>
    <row r="216" spans="1:13" ht="12.75">
      <c r="A216" s="16"/>
      <c r="B216" s="16"/>
      <c r="C216" s="16" t="s">
        <v>265</v>
      </c>
      <c r="D216" s="17"/>
      <c r="E216" s="17"/>
      <c r="F216" s="15"/>
      <c r="G216" s="17"/>
      <c r="H216" s="41"/>
      <c r="I216" s="41"/>
      <c r="J216" s="42"/>
      <c r="K216" s="31"/>
      <c r="L216" s="31"/>
      <c r="M216" s="31"/>
    </row>
    <row r="217" spans="1:13" ht="12.75">
      <c r="A217" s="16"/>
      <c r="B217" s="16"/>
      <c r="C217" s="16" t="s">
        <v>266</v>
      </c>
      <c r="D217" s="17"/>
      <c r="E217" s="17"/>
      <c r="F217" s="15"/>
      <c r="G217" s="17"/>
      <c r="H217" s="41"/>
      <c r="I217" s="41"/>
      <c r="J217" s="42"/>
      <c r="K217" s="31"/>
      <c r="L217" s="31"/>
      <c r="M217" s="31"/>
    </row>
    <row r="218" spans="1:13" ht="12.75">
      <c r="A218" s="16" t="s">
        <v>181</v>
      </c>
      <c r="B218" s="16" t="s">
        <v>294</v>
      </c>
      <c r="C218" s="16" t="s">
        <v>267</v>
      </c>
      <c r="D218" s="17">
        <v>106</v>
      </c>
      <c r="E218" s="17">
        <v>102</v>
      </c>
      <c r="F218" s="15" t="s">
        <v>429</v>
      </c>
      <c r="G218" s="17">
        <v>810</v>
      </c>
      <c r="H218" s="41">
        <f>G218-D218</f>
        <v>704</v>
      </c>
      <c r="I218" s="41">
        <f>G218-E218</f>
        <v>708</v>
      </c>
      <c r="J218" s="42">
        <f t="shared" si="3"/>
        <v>1</v>
      </c>
      <c r="K218" s="31">
        <f>G218/D218</f>
        <v>7.6415094339622645</v>
      </c>
      <c r="L218" s="31"/>
      <c r="M218" s="31"/>
    </row>
    <row r="219" spans="1:13" ht="12.75">
      <c r="A219" s="16"/>
      <c r="B219" s="16"/>
      <c r="C219" s="16" t="s">
        <v>268</v>
      </c>
      <c r="D219" s="17"/>
      <c r="E219" s="17"/>
      <c r="F219" s="15"/>
      <c r="G219" s="17"/>
      <c r="H219" s="41"/>
      <c r="I219" s="41"/>
      <c r="J219" s="42"/>
      <c r="K219" s="31"/>
      <c r="L219" s="31"/>
      <c r="M219" s="31"/>
    </row>
    <row r="220" spans="1:13" ht="12.75">
      <c r="A220" s="16"/>
      <c r="B220" s="16"/>
      <c r="C220" s="16" t="s">
        <v>269</v>
      </c>
      <c r="D220" s="17"/>
      <c r="E220" s="17"/>
      <c r="F220" s="15"/>
      <c r="G220" s="17"/>
      <c r="H220" s="41"/>
      <c r="I220" s="41"/>
      <c r="J220" s="42"/>
      <c r="K220" s="31"/>
      <c r="L220" s="31"/>
      <c r="M220" s="31"/>
    </row>
    <row r="221" spans="1:13" ht="12.75">
      <c r="A221" s="16"/>
      <c r="B221" s="16"/>
      <c r="C221" s="16" t="s">
        <v>270</v>
      </c>
      <c r="D221" s="17"/>
      <c r="E221" s="17"/>
      <c r="F221" s="15"/>
      <c r="G221" s="17"/>
      <c r="H221" s="41"/>
      <c r="I221" s="41"/>
      <c r="J221" s="42"/>
      <c r="K221" s="31"/>
      <c r="L221" s="31"/>
      <c r="M221" s="31"/>
    </row>
    <row r="222" spans="1:13" ht="12.75">
      <c r="A222" s="16"/>
      <c r="B222" s="16"/>
      <c r="C222" s="16" t="s">
        <v>271</v>
      </c>
      <c r="D222" s="17"/>
      <c r="E222" s="17"/>
      <c r="F222" s="15"/>
      <c r="G222" s="17"/>
      <c r="H222" s="41"/>
      <c r="I222" s="41"/>
      <c r="J222" s="42"/>
      <c r="K222" s="31"/>
      <c r="L222" s="31"/>
      <c r="M222" s="31"/>
    </row>
    <row r="223" spans="1:13" ht="78.75" customHeight="1">
      <c r="A223" s="16"/>
      <c r="B223" s="16" t="s">
        <v>294</v>
      </c>
      <c r="C223" s="38" t="s">
        <v>368</v>
      </c>
      <c r="D223" s="39">
        <v>740</v>
      </c>
      <c r="E223" s="39">
        <v>590</v>
      </c>
      <c r="F223" s="15"/>
      <c r="G223" s="17"/>
      <c r="H223" s="41">
        <f>G223-D223</f>
        <v>-740</v>
      </c>
      <c r="I223" s="41">
        <f>G223-E223</f>
        <v>-590</v>
      </c>
      <c r="J223" s="42">
        <f t="shared" si="3"/>
        <v>0</v>
      </c>
      <c r="K223" s="31"/>
      <c r="L223" s="31"/>
      <c r="M223" s="31"/>
    </row>
    <row r="224" spans="1:13" ht="12.75">
      <c r="A224" s="16" t="s">
        <v>182</v>
      </c>
      <c r="B224" s="16" t="s">
        <v>294</v>
      </c>
      <c r="C224" s="16" t="s">
        <v>272</v>
      </c>
      <c r="D224" s="17"/>
      <c r="E224" s="17"/>
      <c r="F224" s="15"/>
      <c r="G224" s="17"/>
      <c r="H224" s="41"/>
      <c r="I224" s="41"/>
      <c r="J224" s="42">
        <f t="shared" si="3"/>
        <v>0</v>
      </c>
      <c r="K224" s="31"/>
      <c r="L224" s="31"/>
      <c r="M224" s="31"/>
    </row>
    <row r="225" spans="1:13" ht="12.75">
      <c r="A225" s="16"/>
      <c r="B225" s="16"/>
      <c r="C225" s="16" t="s">
        <v>273</v>
      </c>
      <c r="D225" s="17"/>
      <c r="E225" s="17"/>
      <c r="F225" s="15"/>
      <c r="G225" s="17"/>
      <c r="H225" s="41"/>
      <c r="I225" s="41"/>
      <c r="J225" s="42">
        <f t="shared" si="3"/>
        <v>0</v>
      </c>
      <c r="K225" s="31"/>
      <c r="L225" s="31"/>
      <c r="M225" s="31"/>
    </row>
    <row r="226" spans="1:13" ht="12.75">
      <c r="A226" s="16"/>
      <c r="B226" s="16"/>
      <c r="C226" s="16" t="s">
        <v>274</v>
      </c>
      <c r="D226" s="17">
        <v>14702</v>
      </c>
      <c r="E226" s="17">
        <v>13232</v>
      </c>
      <c r="F226" s="15" t="s">
        <v>427</v>
      </c>
      <c r="G226" s="17">
        <v>21163</v>
      </c>
      <c r="H226" s="41">
        <f>G226-D226</f>
        <v>6461</v>
      </c>
      <c r="I226" s="41">
        <f>G226-E226</f>
        <v>7931</v>
      </c>
      <c r="J226" s="42">
        <f t="shared" si="3"/>
        <v>-16384</v>
      </c>
      <c r="K226" s="31">
        <f>G226/D226</f>
        <v>1.4394640185008842</v>
      </c>
      <c r="L226" s="31">
        <f>G226/E226</f>
        <v>1.5993802902055623</v>
      </c>
      <c r="M226" s="31">
        <f>G226/F226</f>
        <v>0.5636402375689137</v>
      </c>
    </row>
    <row r="227" spans="1:13" ht="12.75">
      <c r="A227" s="16" t="s">
        <v>183</v>
      </c>
      <c r="B227" s="16" t="s">
        <v>294</v>
      </c>
      <c r="C227" s="16" t="s">
        <v>237</v>
      </c>
      <c r="D227" s="17">
        <v>458</v>
      </c>
      <c r="E227" s="17">
        <v>458</v>
      </c>
      <c r="F227" s="15"/>
      <c r="G227" s="17"/>
      <c r="H227" s="41">
        <f>G227-D227</f>
        <v>-458</v>
      </c>
      <c r="I227" s="41">
        <f>G227-E227</f>
        <v>-458</v>
      </c>
      <c r="J227" s="42">
        <f t="shared" si="3"/>
        <v>0</v>
      </c>
      <c r="K227" s="31"/>
      <c r="L227" s="31"/>
      <c r="M227" s="31"/>
    </row>
    <row r="228" spans="1:13" ht="12.75">
      <c r="A228" s="16"/>
      <c r="B228" s="16"/>
      <c r="C228" s="16" t="s">
        <v>275</v>
      </c>
      <c r="D228" s="17"/>
      <c r="E228" s="17"/>
      <c r="F228" s="15"/>
      <c r="G228" s="17"/>
      <c r="H228" s="41"/>
      <c r="I228" s="41"/>
      <c r="J228" s="42"/>
      <c r="K228" s="31"/>
      <c r="L228" s="31"/>
      <c r="M228" s="31"/>
    </row>
    <row r="229" spans="1:13" ht="12.75">
      <c r="A229" s="16"/>
      <c r="B229" s="16"/>
      <c r="C229" s="16" t="s">
        <v>276</v>
      </c>
      <c r="D229" s="17"/>
      <c r="E229" s="17"/>
      <c r="F229" s="15"/>
      <c r="G229" s="17"/>
      <c r="H229" s="41"/>
      <c r="I229" s="41"/>
      <c r="J229" s="42"/>
      <c r="K229" s="31"/>
      <c r="L229" s="31"/>
      <c r="M229" s="31"/>
    </row>
    <row r="230" spans="1:13" ht="12.75">
      <c r="A230" s="16"/>
      <c r="B230" s="16"/>
      <c r="C230" s="16" t="s">
        <v>277</v>
      </c>
      <c r="D230" s="17"/>
      <c r="E230" s="17"/>
      <c r="F230" s="15"/>
      <c r="G230" s="17"/>
      <c r="H230" s="41"/>
      <c r="I230" s="41"/>
      <c r="J230" s="42"/>
      <c r="K230" s="31"/>
      <c r="L230" s="31"/>
      <c r="M230" s="31"/>
    </row>
    <row r="231" spans="1:13" ht="12.75">
      <c r="A231" s="16" t="s">
        <v>185</v>
      </c>
      <c r="B231" s="16" t="s">
        <v>295</v>
      </c>
      <c r="C231" s="16" t="s">
        <v>278</v>
      </c>
      <c r="D231" s="17">
        <v>100</v>
      </c>
      <c r="E231" s="17">
        <v>100</v>
      </c>
      <c r="F231" s="15" t="s">
        <v>428</v>
      </c>
      <c r="G231" s="17">
        <v>30</v>
      </c>
      <c r="H231" s="41">
        <f>G231-D231</f>
        <v>-70</v>
      </c>
      <c r="I231" s="41">
        <f>G231-E231</f>
        <v>-70</v>
      </c>
      <c r="J231" s="42">
        <f t="shared" si="3"/>
        <v>-46</v>
      </c>
      <c r="K231" s="31">
        <f>G231/D231</f>
        <v>0.3</v>
      </c>
      <c r="L231" s="31"/>
      <c r="M231" s="31"/>
    </row>
    <row r="232" spans="1:13" ht="12.75">
      <c r="A232" s="16"/>
      <c r="B232" s="16"/>
      <c r="C232" s="16" t="s">
        <v>166</v>
      </c>
      <c r="D232" s="17"/>
      <c r="E232" s="17"/>
      <c r="F232" s="15"/>
      <c r="G232" s="17"/>
      <c r="H232" s="41"/>
      <c r="I232" s="41"/>
      <c r="J232" s="42">
        <f t="shared" si="3"/>
        <v>0</v>
      </c>
      <c r="K232" s="31"/>
      <c r="L232" s="31"/>
      <c r="M232" s="31"/>
    </row>
    <row r="233" spans="1:13" ht="38.25">
      <c r="A233" s="16"/>
      <c r="B233" s="16" t="s">
        <v>294</v>
      </c>
      <c r="C233" s="27" t="s">
        <v>338</v>
      </c>
      <c r="D233" s="17">
        <v>884</v>
      </c>
      <c r="E233" s="17">
        <v>884</v>
      </c>
      <c r="F233" s="15"/>
      <c r="G233" s="17"/>
      <c r="H233" s="41">
        <f aca="true" t="shared" si="4" ref="H233:H242">G233-D233</f>
        <v>-884</v>
      </c>
      <c r="I233" s="41">
        <f aca="true" t="shared" si="5" ref="I233:I242">G233-E233</f>
        <v>-884</v>
      </c>
      <c r="J233" s="42">
        <f t="shared" si="3"/>
        <v>0</v>
      </c>
      <c r="K233" s="31"/>
      <c r="L233" s="31"/>
      <c r="M233" s="31"/>
    </row>
    <row r="234" spans="1:13" ht="25.5">
      <c r="A234" s="16"/>
      <c r="B234" s="16" t="s">
        <v>294</v>
      </c>
      <c r="C234" s="27" t="s">
        <v>339</v>
      </c>
      <c r="D234" s="17">
        <v>9896</v>
      </c>
      <c r="E234" s="17">
        <v>9896</v>
      </c>
      <c r="F234" s="15"/>
      <c r="G234" s="17"/>
      <c r="H234" s="41">
        <f t="shared" si="4"/>
        <v>-9896</v>
      </c>
      <c r="I234" s="41">
        <f t="shared" si="5"/>
        <v>-9896</v>
      </c>
      <c r="J234" s="42">
        <f t="shared" si="3"/>
        <v>0</v>
      </c>
      <c r="K234" s="31"/>
      <c r="L234" s="31"/>
      <c r="M234" s="31"/>
    </row>
    <row r="235" spans="1:13" ht="25.5">
      <c r="A235" s="16"/>
      <c r="B235" s="16" t="s">
        <v>294</v>
      </c>
      <c r="C235" s="27" t="s">
        <v>340</v>
      </c>
      <c r="D235" s="17">
        <v>1680</v>
      </c>
      <c r="E235" s="17">
        <v>1663</v>
      </c>
      <c r="F235" s="15"/>
      <c r="G235" s="17"/>
      <c r="H235" s="41">
        <f t="shared" si="4"/>
        <v>-1680</v>
      </c>
      <c r="I235" s="41">
        <f t="shared" si="5"/>
        <v>-1663</v>
      </c>
      <c r="J235" s="42">
        <f t="shared" si="3"/>
        <v>0</v>
      </c>
      <c r="K235" s="31"/>
      <c r="L235" s="31"/>
      <c r="M235" s="31"/>
    </row>
    <row r="236" spans="1:13" ht="25.5">
      <c r="A236" s="16"/>
      <c r="B236" s="16" t="s">
        <v>294</v>
      </c>
      <c r="C236" s="27" t="s">
        <v>341</v>
      </c>
      <c r="D236" s="17">
        <v>353</v>
      </c>
      <c r="E236" s="17">
        <v>339</v>
      </c>
      <c r="F236" s="15"/>
      <c r="G236" s="17"/>
      <c r="H236" s="41">
        <f t="shared" si="4"/>
        <v>-353</v>
      </c>
      <c r="I236" s="41">
        <f t="shared" si="5"/>
        <v>-339</v>
      </c>
      <c r="J236" s="42">
        <f t="shared" si="3"/>
        <v>0</v>
      </c>
      <c r="K236" s="31"/>
      <c r="L236" s="31"/>
      <c r="M236" s="31"/>
    </row>
    <row r="237" spans="1:13" ht="51">
      <c r="A237" s="16"/>
      <c r="B237" s="16" t="s">
        <v>294</v>
      </c>
      <c r="C237" s="27" t="s">
        <v>342</v>
      </c>
      <c r="D237" s="17">
        <v>3215</v>
      </c>
      <c r="E237" s="17">
        <v>1244</v>
      </c>
      <c r="F237" s="15"/>
      <c r="G237" s="17"/>
      <c r="H237" s="41">
        <f t="shared" si="4"/>
        <v>-3215</v>
      </c>
      <c r="I237" s="41">
        <f t="shared" si="5"/>
        <v>-1244</v>
      </c>
      <c r="J237" s="42">
        <f t="shared" si="3"/>
        <v>0</v>
      </c>
      <c r="K237" s="31"/>
      <c r="L237" s="31"/>
      <c r="M237" s="31"/>
    </row>
    <row r="238" spans="1:13" ht="38.25">
      <c r="A238" s="16"/>
      <c r="B238" s="16" t="s">
        <v>294</v>
      </c>
      <c r="C238" s="27" t="s">
        <v>343</v>
      </c>
      <c r="D238" s="17">
        <v>2018</v>
      </c>
      <c r="E238" s="17">
        <v>2018</v>
      </c>
      <c r="F238" s="15"/>
      <c r="G238" s="17"/>
      <c r="H238" s="41">
        <f t="shared" si="4"/>
        <v>-2018</v>
      </c>
      <c r="I238" s="41">
        <f t="shared" si="5"/>
        <v>-2018</v>
      </c>
      <c r="J238" s="42">
        <f t="shared" si="3"/>
        <v>0</v>
      </c>
      <c r="K238" s="31"/>
      <c r="L238" s="31"/>
      <c r="M238" s="31"/>
    </row>
    <row r="239" spans="1:13" ht="25.5">
      <c r="A239" s="16"/>
      <c r="B239" s="16" t="s">
        <v>294</v>
      </c>
      <c r="C239" s="27" t="s">
        <v>344</v>
      </c>
      <c r="D239" s="17">
        <v>2142</v>
      </c>
      <c r="E239" s="17">
        <v>2142</v>
      </c>
      <c r="F239" s="15"/>
      <c r="G239" s="17"/>
      <c r="H239" s="41">
        <f t="shared" si="4"/>
        <v>-2142</v>
      </c>
      <c r="I239" s="41">
        <f t="shared" si="5"/>
        <v>-2142</v>
      </c>
      <c r="J239" s="42">
        <f t="shared" si="3"/>
        <v>0</v>
      </c>
      <c r="K239" s="31"/>
      <c r="L239" s="31"/>
      <c r="M239" s="31"/>
    </row>
    <row r="240" spans="1:13" ht="38.25">
      <c r="A240" s="16"/>
      <c r="B240" s="16" t="s">
        <v>294</v>
      </c>
      <c r="C240" s="27" t="s">
        <v>345</v>
      </c>
      <c r="D240" s="17">
        <v>959</v>
      </c>
      <c r="E240" s="17">
        <v>959</v>
      </c>
      <c r="F240" s="15"/>
      <c r="G240" s="17"/>
      <c r="H240" s="41">
        <f t="shared" si="4"/>
        <v>-959</v>
      </c>
      <c r="I240" s="41">
        <f t="shared" si="5"/>
        <v>-959</v>
      </c>
      <c r="J240" s="42">
        <f t="shared" si="3"/>
        <v>0</v>
      </c>
      <c r="K240" s="31"/>
      <c r="L240" s="31"/>
      <c r="M240" s="31"/>
    </row>
    <row r="241" spans="1:13" ht="51">
      <c r="A241" s="16"/>
      <c r="B241" s="16" t="s">
        <v>294</v>
      </c>
      <c r="C241" s="27" t="s">
        <v>346</v>
      </c>
      <c r="D241" s="17">
        <v>2004</v>
      </c>
      <c r="E241" s="17">
        <v>882</v>
      </c>
      <c r="F241" s="15"/>
      <c r="G241" s="17"/>
      <c r="H241" s="41">
        <f t="shared" si="4"/>
        <v>-2004</v>
      </c>
      <c r="I241" s="41">
        <f t="shared" si="5"/>
        <v>-882</v>
      </c>
      <c r="J241" s="42">
        <f t="shared" si="3"/>
        <v>0</v>
      </c>
      <c r="K241" s="31"/>
      <c r="L241" s="31"/>
      <c r="M241" s="31"/>
    </row>
    <row r="242" spans="1:13" ht="51">
      <c r="A242" s="16"/>
      <c r="B242" s="16" t="s">
        <v>294</v>
      </c>
      <c r="C242" s="27" t="s">
        <v>347</v>
      </c>
      <c r="D242" s="17">
        <v>1920</v>
      </c>
      <c r="E242" s="17">
        <v>1920</v>
      </c>
      <c r="F242" s="15"/>
      <c r="G242" s="17"/>
      <c r="H242" s="41">
        <f t="shared" si="4"/>
        <v>-1920</v>
      </c>
      <c r="I242" s="41">
        <f t="shared" si="5"/>
        <v>-1920</v>
      </c>
      <c r="J242" s="42">
        <f t="shared" si="3"/>
        <v>0</v>
      </c>
      <c r="K242" s="31"/>
      <c r="L242" s="31"/>
      <c r="M242" s="31"/>
    </row>
    <row r="243" spans="1:13" ht="25.5">
      <c r="A243" s="16"/>
      <c r="B243" s="16" t="s">
        <v>294</v>
      </c>
      <c r="C243" s="27" t="s">
        <v>326</v>
      </c>
      <c r="D243" s="17"/>
      <c r="E243" s="17"/>
      <c r="F243" s="15"/>
      <c r="G243" s="17"/>
      <c r="H243" s="41"/>
      <c r="I243" s="41"/>
      <c r="J243" s="42"/>
      <c r="K243" s="31"/>
      <c r="L243" s="31"/>
      <c r="M243" s="31"/>
    </row>
    <row r="244" spans="1:13" ht="25.5">
      <c r="A244" s="16"/>
      <c r="B244" s="16" t="s">
        <v>294</v>
      </c>
      <c r="C244" s="27" t="s">
        <v>327</v>
      </c>
      <c r="D244" s="17"/>
      <c r="E244" s="17"/>
      <c r="F244" s="15"/>
      <c r="G244" s="17"/>
      <c r="H244" s="41"/>
      <c r="I244" s="41"/>
      <c r="J244" s="42"/>
      <c r="K244" s="31"/>
      <c r="L244" s="31"/>
      <c r="M244" s="31"/>
    </row>
    <row r="245" spans="1:13" ht="12.75">
      <c r="A245" s="16"/>
      <c r="B245" s="16" t="s">
        <v>294</v>
      </c>
      <c r="C245" s="27" t="s">
        <v>328</v>
      </c>
      <c r="D245" s="17"/>
      <c r="E245" s="17"/>
      <c r="F245" s="15"/>
      <c r="G245" s="17"/>
      <c r="H245" s="41"/>
      <c r="I245" s="41"/>
      <c r="J245" s="42"/>
      <c r="K245" s="31"/>
      <c r="L245" s="31"/>
      <c r="M245" s="31"/>
    </row>
    <row r="246" spans="1:13" ht="51">
      <c r="A246" s="16"/>
      <c r="B246" s="16" t="s">
        <v>294</v>
      </c>
      <c r="C246" s="27" t="s">
        <v>329</v>
      </c>
      <c r="D246" s="17"/>
      <c r="E246" s="17"/>
      <c r="F246" s="15" t="s">
        <v>430</v>
      </c>
      <c r="G246" s="17"/>
      <c r="H246" s="41">
        <f>G246-D246</f>
        <v>0</v>
      </c>
      <c r="I246" s="41">
        <f>G246-E246</f>
        <v>0</v>
      </c>
      <c r="J246" s="42">
        <f t="shared" si="3"/>
        <v>-120</v>
      </c>
      <c r="K246" s="31"/>
      <c r="L246" s="31"/>
      <c r="M246" s="31"/>
    </row>
    <row r="247" spans="1:13" ht="25.5">
      <c r="A247" s="16"/>
      <c r="B247" s="16" t="s">
        <v>424</v>
      </c>
      <c r="C247" s="27" t="s">
        <v>425</v>
      </c>
      <c r="D247" s="17"/>
      <c r="E247" s="17"/>
      <c r="F247" s="15" t="s">
        <v>426</v>
      </c>
      <c r="G247" s="17"/>
      <c r="H247" s="41">
        <f>G247-D247</f>
        <v>0</v>
      </c>
      <c r="I247" s="41">
        <f>G247-E247</f>
        <v>0</v>
      </c>
      <c r="J247" s="42">
        <f t="shared" si="3"/>
        <v>-457.5</v>
      </c>
      <c r="K247" s="31"/>
      <c r="L247" s="31"/>
      <c r="M247" s="31"/>
    </row>
    <row r="248" spans="1:13" ht="25.5">
      <c r="A248" s="16"/>
      <c r="B248" s="16" t="s">
        <v>431</v>
      </c>
      <c r="C248" s="27" t="s">
        <v>432</v>
      </c>
      <c r="D248" s="17"/>
      <c r="E248" s="17"/>
      <c r="F248" s="15" t="s">
        <v>433</v>
      </c>
      <c r="G248" s="17"/>
      <c r="H248" s="41">
        <f>G248-D248</f>
        <v>0</v>
      </c>
      <c r="I248" s="41">
        <f>G248-E248</f>
        <v>0</v>
      </c>
      <c r="J248" s="42">
        <f t="shared" si="3"/>
        <v>-3096.8</v>
      </c>
      <c r="K248" s="31"/>
      <c r="L248" s="31"/>
      <c r="M248" s="31"/>
    </row>
    <row r="249" spans="1:13" ht="12.75">
      <c r="A249" s="16" t="s">
        <v>153</v>
      </c>
      <c r="B249" s="16"/>
      <c r="C249" s="22" t="s">
        <v>279</v>
      </c>
      <c r="D249" s="14">
        <f>D250+D253+D259+D263+D264+D266+D267+D268+D269+D270+D271+D272+D273+D274</f>
        <v>16165</v>
      </c>
      <c r="E249" s="14">
        <f>E250+E253+E259+E263+E264+E266+E267+E268+E269+E270+E271+E272+E273</f>
        <v>15165</v>
      </c>
      <c r="F249" s="15" t="s">
        <v>434</v>
      </c>
      <c r="G249" s="17">
        <v>3041</v>
      </c>
      <c r="H249" s="41">
        <f>G249-D249</f>
        <v>-13124</v>
      </c>
      <c r="I249" s="41">
        <f>G249-E249</f>
        <v>-12124</v>
      </c>
      <c r="J249" s="42">
        <f t="shared" si="3"/>
        <v>-3360</v>
      </c>
      <c r="K249" s="31">
        <f>G249/D249</f>
        <v>0.18812248685431487</v>
      </c>
      <c r="L249" s="31">
        <f>G249/E249</f>
        <v>0.2005275304978569</v>
      </c>
      <c r="M249" s="31">
        <f>G249/F249</f>
        <v>0.4750820184346196</v>
      </c>
    </row>
    <row r="250" spans="1:13" ht="12.75">
      <c r="A250" s="16" t="s">
        <v>186</v>
      </c>
      <c r="B250" s="16" t="s">
        <v>165</v>
      </c>
      <c r="C250" s="16" t="s">
        <v>280</v>
      </c>
      <c r="D250" s="17">
        <v>381</v>
      </c>
      <c r="E250" s="17">
        <v>381</v>
      </c>
      <c r="F250" s="15" t="s">
        <v>435</v>
      </c>
      <c r="G250" s="17">
        <v>256</v>
      </c>
      <c r="H250" s="41">
        <f>G250-D250</f>
        <v>-125</v>
      </c>
      <c r="I250" s="41">
        <f>G250-E250</f>
        <v>-125</v>
      </c>
      <c r="J250" s="42">
        <f t="shared" si="3"/>
        <v>-63</v>
      </c>
      <c r="K250" s="31">
        <f>G250/D250</f>
        <v>0.6719160104986877</v>
      </c>
      <c r="L250" s="31"/>
      <c r="M250" s="31"/>
    </row>
    <row r="251" spans="1:13" ht="12.75">
      <c r="A251" s="16"/>
      <c r="B251" s="16"/>
      <c r="C251" s="16" t="s">
        <v>281</v>
      </c>
      <c r="D251" s="17"/>
      <c r="E251" s="17"/>
      <c r="F251" s="15"/>
      <c r="G251" s="17"/>
      <c r="H251" s="41"/>
      <c r="I251" s="41"/>
      <c r="J251" s="42"/>
      <c r="K251" s="31"/>
      <c r="L251" s="31"/>
      <c r="M251" s="31"/>
    </row>
    <row r="252" spans="1:13" ht="12.75">
      <c r="A252" s="16"/>
      <c r="B252" s="16"/>
      <c r="C252" s="16" t="s">
        <v>282</v>
      </c>
      <c r="D252" s="17">
        <v>381</v>
      </c>
      <c r="E252" s="17">
        <v>381</v>
      </c>
      <c r="F252" s="15" t="s">
        <v>435</v>
      </c>
      <c r="G252" s="17">
        <v>256</v>
      </c>
      <c r="H252" s="41">
        <v>-125</v>
      </c>
      <c r="I252" s="41">
        <v>-125</v>
      </c>
      <c r="J252" s="42">
        <f t="shared" si="3"/>
        <v>-63</v>
      </c>
      <c r="K252" s="31">
        <f>G252/D252</f>
        <v>0.6719160104986877</v>
      </c>
      <c r="L252" s="31"/>
      <c r="M252" s="31">
        <f>G252/F252</f>
        <v>0.8025078369905956</v>
      </c>
    </row>
    <row r="253" spans="1:13" ht="12.75">
      <c r="A253" s="16" t="s">
        <v>187</v>
      </c>
      <c r="B253" s="16" t="s">
        <v>165</v>
      </c>
      <c r="C253" s="16" t="s">
        <v>283</v>
      </c>
      <c r="D253" s="17">
        <v>2147</v>
      </c>
      <c r="E253" s="17">
        <v>2147</v>
      </c>
      <c r="F253" s="15" t="s">
        <v>436</v>
      </c>
      <c r="G253" s="17">
        <v>2530</v>
      </c>
      <c r="H253" s="41">
        <f>G253-D253</f>
        <v>383</v>
      </c>
      <c r="I253" s="41">
        <f>G253-E253</f>
        <v>383</v>
      </c>
      <c r="J253" s="42">
        <f t="shared" si="3"/>
        <v>170</v>
      </c>
      <c r="K253" s="31">
        <f>G253/D253</f>
        <v>1.1783884489986027</v>
      </c>
      <c r="L253" s="31"/>
      <c r="M253" s="31">
        <f>G253/F253</f>
        <v>1.0720338983050848</v>
      </c>
    </row>
    <row r="254" spans="1:13" ht="12.75">
      <c r="A254" s="16"/>
      <c r="B254" s="16"/>
      <c r="C254" s="16" t="s">
        <v>284</v>
      </c>
      <c r="D254" s="17"/>
      <c r="E254" s="17"/>
      <c r="F254" s="15"/>
      <c r="G254" s="17"/>
      <c r="H254" s="41"/>
      <c r="I254" s="41"/>
      <c r="J254" s="42"/>
      <c r="K254" s="31"/>
      <c r="L254" s="31"/>
      <c r="M254" s="31"/>
    </row>
    <row r="255" spans="1:13" ht="12.75">
      <c r="A255" s="16"/>
      <c r="B255" s="16"/>
      <c r="C255" s="16" t="s">
        <v>285</v>
      </c>
      <c r="D255" s="17"/>
      <c r="E255" s="17"/>
      <c r="F255" s="15"/>
      <c r="G255" s="17"/>
      <c r="H255" s="41"/>
      <c r="I255" s="41"/>
      <c r="J255" s="42"/>
      <c r="K255" s="31"/>
      <c r="L255" s="31"/>
      <c r="M255" s="31"/>
    </row>
    <row r="256" spans="1:13" ht="12.75">
      <c r="A256" s="16"/>
      <c r="B256" s="16"/>
      <c r="C256" s="16" t="s">
        <v>287</v>
      </c>
      <c r="D256" s="17"/>
      <c r="E256" s="17"/>
      <c r="F256" s="15"/>
      <c r="G256" s="17"/>
      <c r="H256" s="41"/>
      <c r="I256" s="41"/>
      <c r="J256" s="42"/>
      <c r="K256" s="31"/>
      <c r="L256" s="31"/>
      <c r="M256" s="31"/>
    </row>
    <row r="257" spans="1:13" ht="12.75">
      <c r="A257" s="16"/>
      <c r="B257" s="16"/>
      <c r="C257" s="16" t="s">
        <v>286</v>
      </c>
      <c r="D257" s="17"/>
      <c r="E257" s="17"/>
      <c r="F257" s="15"/>
      <c r="G257" s="17"/>
      <c r="H257" s="41"/>
      <c r="I257" s="41"/>
      <c r="J257" s="42"/>
      <c r="K257" s="31"/>
      <c r="L257" s="31"/>
      <c r="M257" s="31"/>
    </row>
    <row r="258" spans="1:13" ht="12.75">
      <c r="A258" s="16"/>
      <c r="B258" s="16"/>
      <c r="C258" s="16" t="s">
        <v>288</v>
      </c>
      <c r="D258" s="17"/>
      <c r="E258" s="17"/>
      <c r="F258" s="15"/>
      <c r="G258" s="17"/>
      <c r="H258" s="41"/>
      <c r="I258" s="41"/>
      <c r="J258" s="42"/>
      <c r="K258" s="31"/>
      <c r="L258" s="31"/>
      <c r="M258" s="31"/>
    </row>
    <row r="259" spans="1:13" ht="12.75">
      <c r="A259" s="16" t="s">
        <v>188</v>
      </c>
      <c r="B259" s="16" t="s">
        <v>165</v>
      </c>
      <c r="C259" s="16" t="s">
        <v>289</v>
      </c>
      <c r="D259" s="17">
        <v>267</v>
      </c>
      <c r="E259" s="17">
        <v>267</v>
      </c>
      <c r="F259" s="15" t="s">
        <v>437</v>
      </c>
      <c r="G259" s="17">
        <v>255</v>
      </c>
      <c r="H259" s="41">
        <f>G259-D259</f>
        <v>-12</v>
      </c>
      <c r="I259" s="41">
        <f>G259-E259</f>
        <v>-12</v>
      </c>
      <c r="J259" s="42">
        <f t="shared" si="3"/>
        <v>111</v>
      </c>
      <c r="K259" s="31">
        <f>G259/D259</f>
        <v>0.9550561797752809</v>
      </c>
      <c r="L259" s="31"/>
      <c r="M259" s="31">
        <f>G259/F259</f>
        <v>1.7708333333333333</v>
      </c>
    </row>
    <row r="260" spans="1:13" ht="12.75">
      <c r="A260" s="16"/>
      <c r="B260" s="16"/>
      <c r="C260" s="16" t="s">
        <v>290</v>
      </c>
      <c r="D260" s="17"/>
      <c r="E260" s="17"/>
      <c r="F260" s="15"/>
      <c r="G260" s="17"/>
      <c r="H260" s="41"/>
      <c r="I260" s="41"/>
      <c r="J260" s="42"/>
      <c r="K260" s="31"/>
      <c r="L260" s="31"/>
      <c r="M260" s="31"/>
    </row>
    <row r="261" spans="1:13" ht="12.75">
      <c r="A261" s="16"/>
      <c r="B261" s="16"/>
      <c r="C261" s="16" t="s">
        <v>291</v>
      </c>
      <c r="D261" s="17"/>
      <c r="E261" s="17"/>
      <c r="F261" s="15"/>
      <c r="G261" s="17"/>
      <c r="H261" s="41"/>
      <c r="I261" s="41"/>
      <c r="J261" s="42"/>
      <c r="K261" s="31"/>
      <c r="L261" s="31"/>
      <c r="M261" s="31"/>
    </row>
    <row r="262" spans="1:13" ht="12.75">
      <c r="A262" s="16"/>
      <c r="B262" s="16"/>
      <c r="C262" s="16" t="s">
        <v>261</v>
      </c>
      <c r="D262" s="17"/>
      <c r="E262" s="17"/>
      <c r="F262" s="15"/>
      <c r="G262" s="17"/>
      <c r="H262" s="41"/>
      <c r="I262" s="41"/>
      <c r="J262" s="42"/>
      <c r="K262" s="31"/>
      <c r="L262" s="31"/>
      <c r="M262" s="31"/>
    </row>
    <row r="263" spans="1:13" ht="41.25" customHeight="1">
      <c r="A263" s="16"/>
      <c r="B263" s="16" t="s">
        <v>165</v>
      </c>
      <c r="C263" s="27" t="s">
        <v>348</v>
      </c>
      <c r="D263" s="17">
        <v>459</v>
      </c>
      <c r="E263" s="17">
        <v>459</v>
      </c>
      <c r="F263" s="15"/>
      <c r="G263" s="17"/>
      <c r="H263" s="41">
        <f>G263-D263</f>
        <v>-459</v>
      </c>
      <c r="I263" s="41">
        <f>G263-E263</f>
        <v>-459</v>
      </c>
      <c r="J263" s="42">
        <f t="shared" si="3"/>
        <v>0</v>
      </c>
      <c r="K263" s="31"/>
      <c r="L263" s="31"/>
      <c r="M263" s="31"/>
    </row>
    <row r="264" spans="1:13" ht="25.5">
      <c r="A264" s="16"/>
      <c r="B264" s="16" t="s">
        <v>165</v>
      </c>
      <c r="C264" s="27" t="s">
        <v>349</v>
      </c>
      <c r="D264" s="17">
        <v>4291</v>
      </c>
      <c r="E264" s="17">
        <v>4291</v>
      </c>
      <c r="F264" s="15"/>
      <c r="G264" s="17"/>
      <c r="H264" s="41">
        <f aca="true" t="shared" si="6" ref="H264:H277">G264-D264</f>
        <v>-4291</v>
      </c>
      <c r="I264" s="41">
        <f aca="true" t="shared" si="7" ref="I264:I277">G264-E264</f>
        <v>-4291</v>
      </c>
      <c r="J264" s="42">
        <f t="shared" si="3"/>
        <v>0</v>
      </c>
      <c r="K264" s="31"/>
      <c r="L264" s="31"/>
      <c r="M264" s="31"/>
    </row>
    <row r="265" spans="1:13" ht="12.75">
      <c r="A265" s="16"/>
      <c r="B265" s="16"/>
      <c r="C265" s="27" t="s">
        <v>369</v>
      </c>
      <c r="D265" s="17">
        <v>3467</v>
      </c>
      <c r="E265" s="17">
        <v>3467</v>
      </c>
      <c r="F265" s="15"/>
      <c r="G265" s="17"/>
      <c r="H265" s="41">
        <f t="shared" si="6"/>
        <v>-3467</v>
      </c>
      <c r="I265" s="41">
        <f t="shared" si="7"/>
        <v>-3467</v>
      </c>
      <c r="J265" s="42">
        <f t="shared" si="3"/>
        <v>0</v>
      </c>
      <c r="K265" s="31"/>
      <c r="L265" s="31"/>
      <c r="M265" s="31"/>
    </row>
    <row r="266" spans="1:13" ht="51">
      <c r="A266" s="16"/>
      <c r="B266" s="16" t="s">
        <v>165</v>
      </c>
      <c r="C266" s="27" t="s">
        <v>350</v>
      </c>
      <c r="D266" s="17">
        <v>398</v>
      </c>
      <c r="E266" s="17">
        <v>398</v>
      </c>
      <c r="F266" s="15"/>
      <c r="G266" s="17"/>
      <c r="H266" s="41">
        <f t="shared" si="6"/>
        <v>-398</v>
      </c>
      <c r="I266" s="41">
        <f t="shared" si="7"/>
        <v>-398</v>
      </c>
      <c r="J266" s="42">
        <f t="shared" si="3"/>
        <v>0</v>
      </c>
      <c r="K266" s="31"/>
      <c r="L266" s="31"/>
      <c r="M266" s="31"/>
    </row>
    <row r="267" spans="1:13" ht="12.75">
      <c r="A267" s="16"/>
      <c r="B267" s="16" t="s">
        <v>165</v>
      </c>
      <c r="C267" s="27" t="s">
        <v>351</v>
      </c>
      <c r="D267" s="17">
        <v>1100</v>
      </c>
      <c r="E267" s="17">
        <v>1100</v>
      </c>
      <c r="F267" s="15"/>
      <c r="G267" s="17"/>
      <c r="H267" s="41">
        <f t="shared" si="6"/>
        <v>-1100</v>
      </c>
      <c r="I267" s="41">
        <f t="shared" si="7"/>
        <v>-1100</v>
      </c>
      <c r="J267" s="42">
        <f t="shared" si="3"/>
        <v>0</v>
      </c>
      <c r="K267" s="31"/>
      <c r="L267" s="31"/>
      <c r="M267" s="31"/>
    </row>
    <row r="268" spans="1:13" ht="25.5">
      <c r="A268" s="16"/>
      <c r="B268" s="16" t="s">
        <v>165</v>
      </c>
      <c r="C268" s="27" t="s">
        <v>353</v>
      </c>
      <c r="D268" s="17">
        <v>2</v>
      </c>
      <c r="E268" s="17">
        <v>2</v>
      </c>
      <c r="F268" s="15"/>
      <c r="G268" s="17"/>
      <c r="H268" s="41">
        <f t="shared" si="6"/>
        <v>-2</v>
      </c>
      <c r="I268" s="41">
        <f t="shared" si="7"/>
        <v>-2</v>
      </c>
      <c r="J268" s="42">
        <f aca="true" t="shared" si="8" ref="J268:J277">G268-F268</f>
        <v>0</v>
      </c>
      <c r="K268" s="31"/>
      <c r="L268" s="31"/>
      <c r="M268" s="31"/>
    </row>
    <row r="269" spans="1:13" ht="51">
      <c r="A269" s="16"/>
      <c r="B269" s="16" t="s">
        <v>165</v>
      </c>
      <c r="C269" s="27" t="s">
        <v>354</v>
      </c>
      <c r="D269" s="17">
        <v>3979</v>
      </c>
      <c r="E269" s="17">
        <v>3979</v>
      </c>
      <c r="F269" s="15"/>
      <c r="G269" s="17"/>
      <c r="H269" s="41">
        <f t="shared" si="6"/>
        <v>-3979</v>
      </c>
      <c r="I269" s="41">
        <f t="shared" si="7"/>
        <v>-3979</v>
      </c>
      <c r="J269" s="42">
        <f t="shared" si="8"/>
        <v>0</v>
      </c>
      <c r="K269" s="31"/>
      <c r="L269" s="31"/>
      <c r="M269" s="31"/>
    </row>
    <row r="270" spans="1:13" ht="25.5">
      <c r="A270" s="16"/>
      <c r="B270" s="16" t="s">
        <v>165</v>
      </c>
      <c r="C270" s="27" t="s">
        <v>370</v>
      </c>
      <c r="D270" s="17">
        <v>1000</v>
      </c>
      <c r="E270" s="17">
        <v>1000</v>
      </c>
      <c r="F270" s="15"/>
      <c r="G270" s="17"/>
      <c r="H270" s="41">
        <f t="shared" si="6"/>
        <v>-1000</v>
      </c>
      <c r="I270" s="41">
        <f t="shared" si="7"/>
        <v>-1000</v>
      </c>
      <c r="J270" s="42">
        <f t="shared" si="8"/>
        <v>0</v>
      </c>
      <c r="K270" s="31"/>
      <c r="L270" s="31"/>
      <c r="M270" s="31"/>
    </row>
    <row r="271" spans="1:13" ht="38.25">
      <c r="A271" s="16"/>
      <c r="B271" s="16" t="s">
        <v>165</v>
      </c>
      <c r="C271" s="27" t="s">
        <v>371</v>
      </c>
      <c r="D271" s="17">
        <v>400</v>
      </c>
      <c r="E271" s="17">
        <v>400</v>
      </c>
      <c r="F271" s="15"/>
      <c r="G271" s="17"/>
      <c r="H271" s="41">
        <f t="shared" si="6"/>
        <v>-400</v>
      </c>
      <c r="I271" s="41">
        <f t="shared" si="7"/>
        <v>-400</v>
      </c>
      <c r="J271" s="42">
        <f t="shared" si="8"/>
        <v>0</v>
      </c>
      <c r="K271" s="31"/>
      <c r="L271" s="31"/>
      <c r="M271" s="31"/>
    </row>
    <row r="272" spans="1:13" ht="25.5">
      <c r="A272" s="16"/>
      <c r="B272" s="16" t="s">
        <v>165</v>
      </c>
      <c r="C272" s="27" t="s">
        <v>372</v>
      </c>
      <c r="D272" s="17">
        <v>241</v>
      </c>
      <c r="E272" s="17">
        <v>241</v>
      </c>
      <c r="F272" s="15"/>
      <c r="G272" s="17"/>
      <c r="H272" s="41">
        <f t="shared" si="6"/>
        <v>-241</v>
      </c>
      <c r="I272" s="41">
        <f t="shared" si="7"/>
        <v>-241</v>
      </c>
      <c r="J272" s="42">
        <f t="shared" si="8"/>
        <v>0</v>
      </c>
      <c r="K272" s="31"/>
      <c r="L272" s="31"/>
      <c r="M272" s="31"/>
    </row>
    <row r="273" spans="1:13" ht="51">
      <c r="A273" s="16"/>
      <c r="B273" s="16" t="s">
        <v>165</v>
      </c>
      <c r="C273" s="27" t="s">
        <v>454</v>
      </c>
      <c r="D273" s="17">
        <v>500</v>
      </c>
      <c r="E273" s="17">
        <v>500</v>
      </c>
      <c r="F273" s="15"/>
      <c r="G273" s="17"/>
      <c r="H273" s="41">
        <f t="shared" si="6"/>
        <v>-500</v>
      </c>
      <c r="I273" s="41">
        <f t="shared" si="7"/>
        <v>-500</v>
      </c>
      <c r="J273" s="42">
        <f t="shared" si="8"/>
        <v>0</v>
      </c>
      <c r="K273" s="31"/>
      <c r="L273" s="31"/>
      <c r="M273" s="31"/>
    </row>
    <row r="274" spans="1:13" ht="25.5">
      <c r="A274" s="16"/>
      <c r="B274" s="16" t="s">
        <v>165</v>
      </c>
      <c r="C274" s="27" t="s">
        <v>373</v>
      </c>
      <c r="D274" s="17">
        <v>1000</v>
      </c>
      <c r="E274" s="17"/>
      <c r="F274" s="15" t="s">
        <v>438</v>
      </c>
      <c r="G274" s="17"/>
      <c r="H274" s="41">
        <f t="shared" si="6"/>
        <v>-1000</v>
      </c>
      <c r="I274" s="41">
        <f t="shared" si="7"/>
        <v>0</v>
      </c>
      <c r="J274" s="42">
        <f t="shared" si="8"/>
        <v>-1000</v>
      </c>
      <c r="K274" s="31"/>
      <c r="L274" s="31"/>
      <c r="M274" s="31">
        <f>G274/F274</f>
        <v>0</v>
      </c>
    </row>
    <row r="275" spans="1:13" ht="25.5">
      <c r="A275" s="16"/>
      <c r="B275" s="16" t="s">
        <v>439</v>
      </c>
      <c r="C275" s="27" t="s">
        <v>440</v>
      </c>
      <c r="D275" s="17"/>
      <c r="E275" s="17"/>
      <c r="F275" s="15" t="s">
        <v>441</v>
      </c>
      <c r="G275" s="17"/>
      <c r="H275" s="41">
        <f t="shared" si="6"/>
        <v>0</v>
      </c>
      <c r="I275" s="41">
        <f t="shared" si="7"/>
        <v>0</v>
      </c>
      <c r="J275" s="42">
        <f t="shared" si="8"/>
        <v>-2578</v>
      </c>
      <c r="K275" s="31"/>
      <c r="L275" s="31"/>
      <c r="M275" s="31">
        <f>G275/F275</f>
        <v>0</v>
      </c>
    </row>
    <row r="276" spans="1:13" ht="12.75">
      <c r="A276" s="16"/>
      <c r="B276" s="16" t="s">
        <v>355</v>
      </c>
      <c r="C276" s="27" t="s">
        <v>356</v>
      </c>
      <c r="D276" s="17"/>
      <c r="E276" s="17"/>
      <c r="F276" s="15"/>
      <c r="G276" s="17"/>
      <c r="H276" s="41">
        <f t="shared" si="6"/>
        <v>0</v>
      </c>
      <c r="I276" s="41">
        <f t="shared" si="7"/>
        <v>0</v>
      </c>
      <c r="J276" s="42">
        <f t="shared" si="8"/>
        <v>0</v>
      </c>
      <c r="K276" s="31"/>
      <c r="L276" s="31"/>
      <c r="M276" s="31"/>
    </row>
    <row r="277" spans="1:13" ht="12.75">
      <c r="A277" s="16" t="s">
        <v>189</v>
      </c>
      <c r="B277" s="4"/>
      <c r="C277" s="4" t="s">
        <v>156</v>
      </c>
      <c r="D277" s="14">
        <f>D113+D114</f>
        <v>434471</v>
      </c>
      <c r="E277" s="14">
        <f>E113+E114</f>
        <v>426805</v>
      </c>
      <c r="F277" s="5" t="s">
        <v>442</v>
      </c>
      <c r="G277" s="17">
        <v>388565.1</v>
      </c>
      <c r="H277" s="41">
        <f t="shared" si="6"/>
        <v>-45905.90000000002</v>
      </c>
      <c r="I277" s="41">
        <f t="shared" si="7"/>
        <v>-38239.90000000002</v>
      </c>
      <c r="J277" s="42">
        <f t="shared" si="8"/>
        <v>37406.79999999999</v>
      </c>
      <c r="K277" s="31">
        <f>G277/D277</f>
        <v>0.8943407039825443</v>
      </c>
      <c r="L277" s="31">
        <f>G277/E277</f>
        <v>0.9104042829863754</v>
      </c>
      <c r="M277" s="31">
        <f>G277/F277</f>
        <v>1.1065240377345487</v>
      </c>
    </row>
    <row r="278" spans="1:6" ht="12.75">
      <c r="A278" s="3"/>
      <c r="B278" s="3"/>
      <c r="C278" s="3"/>
      <c r="F278" s="9"/>
    </row>
    <row r="279" spans="1:6" ht="12.75">
      <c r="A279" s="3"/>
      <c r="B279" s="3"/>
      <c r="C279" s="3"/>
      <c r="F279" s="9"/>
    </row>
    <row r="280" spans="1:6" ht="12.75">
      <c r="A280" s="3"/>
      <c r="B280" s="3"/>
      <c r="C280" s="3"/>
      <c r="F280" s="9"/>
    </row>
    <row r="281" spans="1:6" ht="12.75">
      <c r="A281" s="3"/>
      <c r="B281" s="3"/>
      <c r="C281" s="3"/>
      <c r="F281" s="9"/>
    </row>
    <row r="282" spans="1:6" ht="12.75">
      <c r="A282" s="3"/>
      <c r="B282" s="3"/>
      <c r="C282" s="3"/>
      <c r="F282" s="9"/>
    </row>
    <row r="283" spans="1:6" ht="12.75">
      <c r="A283" s="3"/>
      <c r="B283" s="3"/>
      <c r="C283" s="3"/>
      <c r="F283" s="9"/>
    </row>
    <row r="284" spans="1:6" ht="12.75">
      <c r="A284" s="3"/>
      <c r="B284" s="3"/>
      <c r="C284" s="3"/>
      <c r="F284" s="9"/>
    </row>
    <row r="285" spans="1:6" ht="12.75">
      <c r="A285" s="3"/>
      <c r="B285" s="3"/>
      <c r="C285" s="3"/>
      <c r="F285" s="9"/>
    </row>
    <row r="286" spans="1:6" ht="12.75">
      <c r="A286" s="3"/>
      <c r="B286" s="3"/>
      <c r="C286" s="3"/>
      <c r="F286" s="9"/>
    </row>
    <row r="287" spans="1:6" ht="12.75">
      <c r="A287" s="3"/>
      <c r="B287" s="3"/>
      <c r="C287" s="3"/>
      <c r="F287" s="9"/>
    </row>
    <row r="288" spans="1:6" ht="12.75">
      <c r="A288" s="3"/>
      <c r="B288" s="3"/>
      <c r="C288" s="3"/>
      <c r="F288" s="9"/>
    </row>
    <row r="289" spans="1:6" ht="12.75">
      <c r="A289" s="3"/>
      <c r="B289" s="3"/>
      <c r="C289" s="3"/>
      <c r="F289" s="9"/>
    </row>
    <row r="290" spans="1:6" ht="12.75">
      <c r="A290" s="3"/>
      <c r="B290" s="3"/>
      <c r="C290" s="3"/>
      <c r="F290" s="9"/>
    </row>
    <row r="291" spans="1:6" ht="12.75">
      <c r="A291" s="3"/>
      <c r="B291" s="3"/>
      <c r="C291" s="3"/>
      <c r="F291" s="9"/>
    </row>
    <row r="292" spans="1:6" ht="12.75">
      <c r="A292" s="3"/>
      <c r="B292" s="3"/>
      <c r="C292" s="3"/>
      <c r="F292" s="9"/>
    </row>
    <row r="293" spans="1:6" ht="12.75">
      <c r="A293" s="3"/>
      <c r="B293" s="3"/>
      <c r="C293" s="3"/>
      <c r="F293" s="9"/>
    </row>
    <row r="294" spans="1:6" ht="12.75">
      <c r="A294" s="3"/>
      <c r="B294" s="3"/>
      <c r="C294" s="3"/>
      <c r="F294" s="9"/>
    </row>
    <row r="295" spans="1:6" ht="12.75">
      <c r="A295" s="3"/>
      <c r="B295" s="3"/>
      <c r="C295" s="3"/>
      <c r="F295" s="9"/>
    </row>
    <row r="296" spans="1:6" ht="12.75">
      <c r="A296" s="3"/>
      <c r="B296" s="3"/>
      <c r="C296" s="3"/>
      <c r="F296" s="9"/>
    </row>
    <row r="297" spans="1:6" ht="12.75">
      <c r="A297" s="3"/>
      <c r="B297" s="3"/>
      <c r="C297" s="3"/>
      <c r="F297" s="9"/>
    </row>
    <row r="298" spans="1:6" ht="12.75">
      <c r="A298" s="3"/>
      <c r="B298" s="3"/>
      <c r="C298" s="3"/>
      <c r="F298" s="9"/>
    </row>
    <row r="299" spans="1:6" ht="12.75">
      <c r="A299" s="3"/>
      <c r="B299" s="3"/>
      <c r="C299" s="3"/>
      <c r="F299" s="9"/>
    </row>
    <row r="300" spans="1:6" ht="12.75">
      <c r="A300" s="3"/>
      <c r="B300" s="3"/>
      <c r="C300" s="3"/>
      <c r="F300" s="9"/>
    </row>
    <row r="301" spans="1:6" ht="12.75">
      <c r="A301" s="3"/>
      <c r="B301" s="3"/>
      <c r="C301" s="3"/>
      <c r="F301" s="9"/>
    </row>
    <row r="302" spans="1:6" ht="12.75">
      <c r="A302" s="3"/>
      <c r="B302" s="3"/>
      <c r="C302" s="3"/>
      <c r="F302" s="9"/>
    </row>
    <row r="303" spans="1:6" ht="12.75">
      <c r="A303" s="3"/>
      <c r="B303" s="3"/>
      <c r="C303" s="3"/>
      <c r="F303" s="9"/>
    </row>
    <row r="304" spans="1:6" ht="12.75">
      <c r="A304" s="3"/>
      <c r="B304" s="3"/>
      <c r="C304" s="3"/>
      <c r="F304" s="9"/>
    </row>
    <row r="305" spans="1:6" ht="12.75">
      <c r="A305" s="3"/>
      <c r="B305" s="3"/>
      <c r="C305" s="3"/>
      <c r="F305" s="9"/>
    </row>
    <row r="306" spans="1:6" ht="12.75">
      <c r="A306" s="3"/>
      <c r="B306" s="3"/>
      <c r="C306" s="3"/>
      <c r="F306" s="9"/>
    </row>
    <row r="307" spans="1:6" ht="12.75">
      <c r="A307" s="3"/>
      <c r="B307" s="3"/>
      <c r="C307" s="3"/>
      <c r="F307" s="9"/>
    </row>
    <row r="308" spans="1:6" ht="12.75">
      <c r="A308" s="3"/>
      <c r="B308" s="3"/>
      <c r="C308" s="3"/>
      <c r="F308" s="9"/>
    </row>
    <row r="309" spans="1:6" ht="12.75">
      <c r="A309" s="3"/>
      <c r="B309" s="3"/>
      <c r="C309" s="3"/>
      <c r="F309" s="9"/>
    </row>
    <row r="310" spans="1:6" ht="12.75">
      <c r="A310" s="3"/>
      <c r="B310" s="3"/>
      <c r="C310" s="3"/>
      <c r="F310" s="9"/>
    </row>
    <row r="311" spans="1:6" ht="12.75">
      <c r="A311" s="3"/>
      <c r="B311" s="3"/>
      <c r="C311" s="3"/>
      <c r="F311" s="9"/>
    </row>
    <row r="312" spans="1:6" ht="12.75">
      <c r="A312" s="3"/>
      <c r="B312" s="3"/>
      <c r="C312" s="3"/>
      <c r="F312" s="9"/>
    </row>
    <row r="313" spans="1:6" ht="12.75">
      <c r="A313" s="3"/>
      <c r="B313" s="3"/>
      <c r="C313" s="3"/>
      <c r="F313" s="9"/>
    </row>
    <row r="314" spans="1:6" ht="12.75">
      <c r="A314" s="3"/>
      <c r="B314" s="3"/>
      <c r="C314" s="3"/>
      <c r="F314" s="9"/>
    </row>
    <row r="315" spans="1:6" ht="12.75">
      <c r="A315" s="3"/>
      <c r="B315" s="3"/>
      <c r="C315" s="3"/>
      <c r="F315" s="9"/>
    </row>
    <row r="316" spans="1:6" ht="12.75">
      <c r="A316" s="3"/>
      <c r="B316" s="3"/>
      <c r="C316" s="3"/>
      <c r="F316" s="9"/>
    </row>
    <row r="317" spans="1:6" ht="12.75">
      <c r="A317" s="3"/>
      <c r="B317" s="3"/>
      <c r="C317" s="3"/>
      <c r="F317" s="9"/>
    </row>
    <row r="318" spans="1:6" ht="12.75">
      <c r="A318" s="3"/>
      <c r="B318" s="3"/>
      <c r="C318" s="3"/>
      <c r="F318" s="9"/>
    </row>
    <row r="319" spans="1:6" ht="12.75">
      <c r="A319" s="3"/>
      <c r="B319" s="3"/>
      <c r="C319" s="3"/>
      <c r="F319" s="9"/>
    </row>
    <row r="320" spans="1:6" ht="12.75">
      <c r="A320" s="3"/>
      <c r="B320" s="3"/>
      <c r="C320" s="3"/>
      <c r="F320" s="9"/>
    </row>
    <row r="321" spans="1:6" ht="12.75">
      <c r="A321" s="3"/>
      <c r="B321" s="3"/>
      <c r="C321" s="3"/>
      <c r="F321" s="9"/>
    </row>
    <row r="322" spans="1:6" ht="12.75">
      <c r="A322" s="3"/>
      <c r="B322" s="3"/>
      <c r="C322" s="3"/>
      <c r="F322" s="9"/>
    </row>
    <row r="323" spans="1:6" ht="12.75">
      <c r="A323" s="3"/>
      <c r="B323" s="3"/>
      <c r="C323" s="3"/>
      <c r="F323" s="9"/>
    </row>
    <row r="324" spans="1:6" ht="12.75">
      <c r="A324" s="3"/>
      <c r="B324" s="3"/>
      <c r="C324" s="3"/>
      <c r="F324" s="9"/>
    </row>
    <row r="325" spans="1:6" ht="12.75">
      <c r="A325" s="3"/>
      <c r="B325" s="3"/>
      <c r="C325" s="3"/>
      <c r="F325" s="9"/>
    </row>
    <row r="326" spans="1:6" ht="12.75">
      <c r="A326" s="3"/>
      <c r="B326" s="3"/>
      <c r="C326" s="3"/>
      <c r="F326" s="9"/>
    </row>
    <row r="327" spans="1:6" ht="12.75">
      <c r="A327" s="3"/>
      <c r="B327" s="3"/>
      <c r="C327" s="3"/>
      <c r="F327" s="9"/>
    </row>
    <row r="328" spans="1:6" ht="12.75">
      <c r="A328" s="3"/>
      <c r="B328" s="3"/>
      <c r="C328" s="3"/>
      <c r="F328" s="9"/>
    </row>
    <row r="329" spans="1:6" ht="12.75">
      <c r="A329" s="3"/>
      <c r="B329" s="3"/>
      <c r="C329" s="3"/>
      <c r="F329" s="9"/>
    </row>
    <row r="330" spans="1:6" ht="12.75">
      <c r="A330" s="3"/>
      <c r="B330" s="3"/>
      <c r="C330" s="3"/>
      <c r="F330" s="3"/>
    </row>
    <row r="331" spans="1:6" ht="12.75">
      <c r="A331" s="3"/>
      <c r="B331" s="3"/>
      <c r="C331" s="3"/>
      <c r="F331" s="3"/>
    </row>
    <row r="332" spans="1:6" ht="12.75">
      <c r="A332" s="3"/>
      <c r="B332" s="3"/>
      <c r="C332" s="3"/>
      <c r="F332" s="3"/>
    </row>
    <row r="333" spans="1:6" ht="12.75">
      <c r="A333" s="3"/>
      <c r="B333" s="3"/>
      <c r="C333" s="3"/>
      <c r="F333" s="3"/>
    </row>
    <row r="334" spans="1:6" ht="12.75">
      <c r="A334" s="3"/>
      <c r="B334" s="3"/>
      <c r="C334" s="3"/>
      <c r="F334" s="3"/>
    </row>
    <row r="335" spans="1:6" ht="12.75">
      <c r="A335" s="3"/>
      <c r="B335" s="3"/>
      <c r="C335" s="3"/>
      <c r="F335" s="3"/>
    </row>
    <row r="336" spans="1:6" ht="12.75">
      <c r="A336" s="3"/>
      <c r="B336" s="3"/>
      <c r="C336" s="3"/>
      <c r="F336" s="3"/>
    </row>
    <row r="337" spans="1:6" ht="12.75">
      <c r="A337" s="3"/>
      <c r="B337" s="3"/>
      <c r="C337" s="3"/>
      <c r="F337" s="3"/>
    </row>
    <row r="338" spans="1:6" ht="12.75">
      <c r="A338" s="3"/>
      <c r="B338" s="3"/>
      <c r="C338" s="3"/>
      <c r="F338" s="3"/>
    </row>
    <row r="339" spans="1:6" ht="12.75">
      <c r="A339" s="3"/>
      <c r="B339" s="3"/>
      <c r="C339" s="3"/>
      <c r="F339" s="3"/>
    </row>
    <row r="340" spans="1:6" ht="12.75">
      <c r="A340" s="3"/>
      <c r="B340" s="3"/>
      <c r="C340" s="3"/>
      <c r="F340" s="3"/>
    </row>
    <row r="341" spans="1:6" ht="12.75">
      <c r="A341" s="3"/>
      <c r="B341" s="3"/>
      <c r="C341" s="3"/>
      <c r="F341" s="3"/>
    </row>
    <row r="342" spans="1:6" ht="12.75">
      <c r="A342" s="3"/>
      <c r="B342" s="3"/>
      <c r="C342" s="3"/>
      <c r="F342" s="3"/>
    </row>
    <row r="343" spans="1:6" ht="12.75">
      <c r="A343" s="3"/>
      <c r="B343" s="3"/>
      <c r="C343" s="3"/>
      <c r="F343" s="3"/>
    </row>
    <row r="344" spans="1:6" ht="12.75">
      <c r="A344" s="3"/>
      <c r="B344" s="3"/>
      <c r="C344" s="3"/>
      <c r="F344" s="3"/>
    </row>
    <row r="345" spans="1:6" ht="12.75">
      <c r="A345" s="3"/>
      <c r="B345" s="3"/>
      <c r="C345" s="3"/>
      <c r="F345" s="3"/>
    </row>
    <row r="346" spans="1:6" ht="12.75">
      <c r="A346" s="3"/>
      <c r="B346" s="3"/>
      <c r="C346" s="3"/>
      <c r="F346" s="3"/>
    </row>
    <row r="347" spans="1:6" ht="12.75">
      <c r="A347" s="3"/>
      <c r="B347" s="3"/>
      <c r="C347" s="3"/>
      <c r="F347" s="3"/>
    </row>
    <row r="348" spans="1:6" ht="12.75">
      <c r="A348" s="3"/>
      <c r="B348" s="3"/>
      <c r="C348" s="3"/>
      <c r="F348" s="3"/>
    </row>
    <row r="349" spans="1:6" ht="12.75">
      <c r="A349" s="3"/>
      <c r="B349" s="3"/>
      <c r="C349" s="3"/>
      <c r="F349" s="3"/>
    </row>
    <row r="350" spans="1:6" ht="12.75">
      <c r="A350" s="3"/>
      <c r="B350" s="3"/>
      <c r="C350" s="3"/>
      <c r="F350" s="3"/>
    </row>
    <row r="351" spans="1:6" ht="12.75">
      <c r="A351" s="3"/>
      <c r="B351" s="3"/>
      <c r="C351" s="3"/>
      <c r="F351" s="3"/>
    </row>
    <row r="352" spans="1:6" ht="12.75">
      <c r="A352" s="3"/>
      <c r="B352" s="3"/>
      <c r="C352" s="3"/>
      <c r="F352" s="3"/>
    </row>
    <row r="353" spans="1:6" ht="12.75">
      <c r="A353" s="3"/>
      <c r="B353" s="3"/>
      <c r="C353" s="3"/>
      <c r="F353" s="3"/>
    </row>
    <row r="354" spans="1:6" ht="12.75">
      <c r="A354" s="3"/>
      <c r="B354" s="3"/>
      <c r="C354" s="3"/>
      <c r="F354" s="3"/>
    </row>
    <row r="355" spans="1:6" ht="12.75">
      <c r="A355" s="3"/>
      <c r="B355" s="3"/>
      <c r="C355" s="3"/>
      <c r="F355" s="3"/>
    </row>
    <row r="356" spans="1:6" ht="12.75">
      <c r="A356" s="3"/>
      <c r="B356" s="3"/>
      <c r="C356" s="3"/>
      <c r="F356" s="3"/>
    </row>
    <row r="357" spans="1:6" ht="12.75">
      <c r="A357" s="3"/>
      <c r="B357" s="3"/>
      <c r="C357" s="3"/>
      <c r="F357" s="3"/>
    </row>
    <row r="358" spans="1:6" ht="12.75">
      <c r="A358" s="3"/>
      <c r="B358" s="3"/>
      <c r="C358" s="3"/>
      <c r="F358" s="3"/>
    </row>
    <row r="359" spans="1:6" ht="12.75">
      <c r="A359" s="3"/>
      <c r="B359" s="3"/>
      <c r="C359" s="3"/>
      <c r="F359" s="3"/>
    </row>
    <row r="360" spans="1:6" ht="12.75">
      <c r="A360" s="3"/>
      <c r="B360" s="3"/>
      <c r="C360" s="3"/>
      <c r="F360" s="3"/>
    </row>
    <row r="361" spans="1:6" ht="12.75">
      <c r="A361" s="3"/>
      <c r="B361" s="3"/>
      <c r="C361" s="3"/>
      <c r="F361" s="3"/>
    </row>
    <row r="362" spans="1:6" ht="12.75">
      <c r="A362" s="3"/>
      <c r="B362" s="3"/>
      <c r="C362" s="3"/>
      <c r="F362" s="3"/>
    </row>
    <row r="363" spans="1:6" ht="12.75">
      <c r="A363" s="3"/>
      <c r="B363" s="3"/>
      <c r="C363" s="3"/>
      <c r="F363" s="3"/>
    </row>
    <row r="364" spans="1:6" ht="12.75">
      <c r="A364" s="3"/>
      <c r="B364" s="3"/>
      <c r="C364" s="3"/>
      <c r="F364" s="3"/>
    </row>
    <row r="365" spans="1:6" ht="12.75">
      <c r="A365" s="3"/>
      <c r="B365" s="3"/>
      <c r="C365" s="3"/>
      <c r="F365" s="3"/>
    </row>
    <row r="366" spans="1:6" ht="12.75">
      <c r="A366" s="3"/>
      <c r="B366" s="3"/>
      <c r="C366" s="3"/>
      <c r="F366" s="3"/>
    </row>
    <row r="367" spans="1:6" ht="12.75">
      <c r="A367" s="3"/>
      <c r="B367" s="3"/>
      <c r="C367" s="3"/>
      <c r="F367" s="3"/>
    </row>
    <row r="368" spans="1:6" ht="12.75">
      <c r="A368" s="3"/>
      <c r="B368" s="3"/>
      <c r="C368" s="3"/>
      <c r="F368" s="3"/>
    </row>
    <row r="369" spans="1:6" ht="12.75">
      <c r="A369" s="3"/>
      <c r="B369" s="3"/>
      <c r="C369" s="3"/>
      <c r="F369" s="3"/>
    </row>
    <row r="370" spans="1:6" ht="12.75">
      <c r="A370" s="3"/>
      <c r="B370" s="3"/>
      <c r="C370" s="3"/>
      <c r="F370" s="3"/>
    </row>
    <row r="371" spans="1:6" ht="12.75">
      <c r="A371" s="3"/>
      <c r="B371" s="3"/>
      <c r="C371" s="3"/>
      <c r="F371" s="3"/>
    </row>
    <row r="372" spans="1:6" ht="12.75">
      <c r="A372" s="3"/>
      <c r="B372" s="3"/>
      <c r="C372" s="3"/>
      <c r="F372" s="3"/>
    </row>
    <row r="373" spans="1:6" ht="12.75">
      <c r="A373" s="3"/>
      <c r="B373" s="3"/>
      <c r="C373" s="3"/>
      <c r="F373" s="3"/>
    </row>
    <row r="374" spans="1:6" ht="12.75">
      <c r="A374" s="3"/>
      <c r="B374" s="3"/>
      <c r="C374" s="3"/>
      <c r="F374" s="3"/>
    </row>
    <row r="375" spans="1:6" ht="12.75">
      <c r="A375" s="3"/>
      <c r="B375" s="3"/>
      <c r="C375" s="3"/>
      <c r="F375" s="3"/>
    </row>
    <row r="376" spans="1:6" ht="12.75">
      <c r="A376" s="3"/>
      <c r="B376" s="3"/>
      <c r="C376" s="3"/>
      <c r="F376" s="3"/>
    </row>
    <row r="377" spans="1:6" ht="12.75">
      <c r="A377" s="3"/>
      <c r="B377" s="3"/>
      <c r="C377" s="3"/>
      <c r="F377" s="3"/>
    </row>
    <row r="378" spans="1:6" ht="12.75">
      <c r="A378" s="3"/>
      <c r="B378" s="3"/>
      <c r="C378" s="3"/>
      <c r="F378" s="3"/>
    </row>
    <row r="379" spans="1:6" ht="12.75">
      <c r="A379" s="3"/>
      <c r="B379" s="3"/>
      <c r="C379" s="3"/>
      <c r="F379" s="3"/>
    </row>
    <row r="380" spans="1:6" ht="12.75">
      <c r="A380" s="3"/>
      <c r="B380" s="3"/>
      <c r="C380" s="3"/>
      <c r="F380" s="3"/>
    </row>
    <row r="381" spans="1:6" ht="12.75">
      <c r="A381" s="3"/>
      <c r="B381" s="3"/>
      <c r="C381" s="3"/>
      <c r="F381" s="3"/>
    </row>
    <row r="382" spans="1:6" ht="12.75">
      <c r="A382" s="3"/>
      <c r="B382" s="3"/>
      <c r="C382" s="3"/>
      <c r="F382" s="3"/>
    </row>
    <row r="383" spans="1:6" ht="12.75">
      <c r="A383" s="3"/>
      <c r="B383" s="3"/>
      <c r="C383" s="3"/>
      <c r="F383" s="3"/>
    </row>
    <row r="384" spans="1:6" ht="12.75">
      <c r="A384" s="3"/>
      <c r="B384" s="3"/>
      <c r="C384" s="3"/>
      <c r="F384" s="3"/>
    </row>
    <row r="385" spans="1:6" ht="12.75">
      <c r="A385" s="3"/>
      <c r="B385" s="3"/>
      <c r="C385" s="3"/>
      <c r="F385" s="3"/>
    </row>
    <row r="386" spans="1:6" ht="12.75">
      <c r="A386" s="3"/>
      <c r="B386" s="3"/>
      <c r="C386" s="3"/>
      <c r="F386" s="3"/>
    </row>
    <row r="387" spans="1:6" ht="12.75">
      <c r="A387" s="3"/>
      <c r="B387" s="3"/>
      <c r="C387" s="3"/>
      <c r="F387" s="3"/>
    </row>
    <row r="388" spans="1:6" ht="12.75">
      <c r="A388" s="3"/>
      <c r="B388" s="3"/>
      <c r="C388" s="3"/>
      <c r="F388" s="3"/>
    </row>
    <row r="389" spans="1:6" ht="12.75">
      <c r="A389" s="3"/>
      <c r="B389" s="3"/>
      <c r="C389" s="3"/>
      <c r="F389" s="3"/>
    </row>
    <row r="390" spans="1:6" ht="12.75">
      <c r="A390" s="3"/>
      <c r="B390" s="3"/>
      <c r="C390" s="3"/>
      <c r="F390" s="3"/>
    </row>
    <row r="391" spans="1:6" ht="12.75">
      <c r="A391" s="3"/>
      <c r="B391" s="3"/>
      <c r="C391" s="3"/>
      <c r="F391" s="3"/>
    </row>
    <row r="392" spans="1:6" ht="12.75">
      <c r="A392" s="3"/>
      <c r="B392" s="3"/>
      <c r="C392" s="3"/>
      <c r="F392" s="3"/>
    </row>
    <row r="393" spans="1:6" ht="12.75">
      <c r="A393" s="3"/>
      <c r="B393" s="3"/>
      <c r="C393" s="3"/>
      <c r="F393" s="3"/>
    </row>
    <row r="394" spans="1:6" ht="12.75">
      <c r="A394" s="3"/>
      <c r="B394" s="3"/>
      <c r="C394" s="3"/>
      <c r="F394" s="3"/>
    </row>
    <row r="395" spans="1:6" ht="12.75">
      <c r="A395" s="3"/>
      <c r="B395" s="3"/>
      <c r="C395" s="3"/>
      <c r="F395" s="3"/>
    </row>
    <row r="396" spans="1:6" ht="12.75">
      <c r="A396" s="3"/>
      <c r="B396" s="3"/>
      <c r="C396" s="3"/>
      <c r="F396" s="3"/>
    </row>
    <row r="397" spans="1:6" ht="12.75">
      <c r="A397" s="3"/>
      <c r="B397" s="3"/>
      <c r="C397" s="3"/>
      <c r="F397" s="3"/>
    </row>
    <row r="398" spans="1:6" ht="12.75">
      <c r="A398" s="3"/>
      <c r="B398" s="3"/>
      <c r="C398" s="3"/>
      <c r="F398" s="3"/>
    </row>
    <row r="399" spans="1:6" ht="12.75">
      <c r="A399" s="3"/>
      <c r="B399" s="3"/>
      <c r="C399" s="3"/>
      <c r="F399" s="3"/>
    </row>
    <row r="400" spans="1:6" ht="12.75">
      <c r="A400" s="3"/>
      <c r="B400" s="3"/>
      <c r="C400" s="3"/>
      <c r="F400" s="3"/>
    </row>
    <row r="401" spans="1:6" ht="12.75">
      <c r="A401" s="3"/>
      <c r="B401" s="3"/>
      <c r="C401" s="3"/>
      <c r="F401" s="3"/>
    </row>
    <row r="402" spans="1:6" ht="12.75">
      <c r="A402" s="3"/>
      <c r="B402" s="3"/>
      <c r="C402" s="3"/>
      <c r="F402" s="3"/>
    </row>
    <row r="403" spans="1:6" ht="12.75">
      <c r="A403" s="3"/>
      <c r="B403" s="3"/>
      <c r="C403" s="3"/>
      <c r="F403" s="3"/>
    </row>
    <row r="404" spans="1:6" ht="12.75">
      <c r="A404" s="3"/>
      <c r="B404" s="3"/>
      <c r="C404" s="3"/>
      <c r="F404" s="3"/>
    </row>
    <row r="405" spans="1:6" ht="12.75">
      <c r="A405" s="3"/>
      <c r="B405" s="3"/>
      <c r="C405" s="3"/>
      <c r="F405" s="3"/>
    </row>
    <row r="406" spans="1:6" ht="12.75">
      <c r="A406" s="3"/>
      <c r="B406" s="3"/>
      <c r="C406" s="3"/>
      <c r="F406" s="3"/>
    </row>
    <row r="407" spans="1:6" ht="12.75">
      <c r="A407" s="3"/>
      <c r="B407" s="3"/>
      <c r="C407" s="3"/>
      <c r="F407" s="3"/>
    </row>
    <row r="408" spans="1:6" ht="12.75">
      <c r="A408" s="3"/>
      <c r="B408" s="3"/>
      <c r="C408" s="3"/>
      <c r="F408" s="3"/>
    </row>
    <row r="409" spans="1:6" ht="12.75">
      <c r="A409" s="3"/>
      <c r="B409" s="3"/>
      <c r="C409" s="3"/>
      <c r="F409" s="3"/>
    </row>
    <row r="410" spans="1:6" ht="12.75">
      <c r="A410" s="3"/>
      <c r="B410" s="3"/>
      <c r="C410" s="3"/>
      <c r="F410" s="3"/>
    </row>
    <row r="411" spans="1:6" ht="12.75">
      <c r="A411" s="3"/>
      <c r="B411" s="3"/>
      <c r="C411" s="3"/>
      <c r="F411" s="3"/>
    </row>
    <row r="412" spans="1:6" ht="12.75">
      <c r="A412" s="3"/>
      <c r="B412" s="3"/>
      <c r="C412" s="3"/>
      <c r="F412" s="3"/>
    </row>
    <row r="413" spans="1:6" ht="12.75">
      <c r="A413" s="3"/>
      <c r="B413" s="3"/>
      <c r="C413" s="3"/>
      <c r="F413" s="3"/>
    </row>
    <row r="414" spans="1:6" ht="12.75">
      <c r="A414" s="3"/>
      <c r="B414" s="3"/>
      <c r="C414" s="3"/>
      <c r="F414" s="3"/>
    </row>
    <row r="415" spans="1:6" ht="12.75">
      <c r="A415" s="3"/>
      <c r="B415" s="3"/>
      <c r="C415" s="3"/>
      <c r="F415" s="3"/>
    </row>
    <row r="416" spans="1:6" ht="12.75">
      <c r="A416" s="3"/>
      <c r="B416" s="3"/>
      <c r="C416" s="3"/>
      <c r="F416" s="3"/>
    </row>
    <row r="417" spans="1:6" ht="12.75">
      <c r="A417" s="3"/>
      <c r="B417" s="3"/>
      <c r="C417" s="3"/>
      <c r="F417" s="3"/>
    </row>
    <row r="418" spans="1:6" ht="12.75">
      <c r="A418" s="3"/>
      <c r="B418" s="3"/>
      <c r="C418" s="3"/>
      <c r="F418" s="3"/>
    </row>
    <row r="419" spans="1:6" ht="12.75">
      <c r="A419" s="3"/>
      <c r="B419" s="3"/>
      <c r="C419" s="3"/>
      <c r="F419" s="3"/>
    </row>
    <row r="420" spans="1:6" ht="12.75">
      <c r="A420" s="3"/>
      <c r="B420" s="3"/>
      <c r="C420" s="3"/>
      <c r="F420" s="3"/>
    </row>
    <row r="421" spans="1:6" ht="12.75">
      <c r="A421" s="3"/>
      <c r="B421" s="3"/>
      <c r="C421" s="3"/>
      <c r="F421" s="3"/>
    </row>
    <row r="422" spans="1:6" ht="12.75">
      <c r="A422" s="3"/>
      <c r="B422" s="3"/>
      <c r="C422" s="3"/>
      <c r="F422" s="3"/>
    </row>
    <row r="423" spans="1:6" ht="12.75">
      <c r="A423" s="3"/>
      <c r="B423" s="3"/>
      <c r="C423" s="3"/>
      <c r="F423" s="3"/>
    </row>
    <row r="424" spans="1:6" ht="12.75">
      <c r="A424" s="3"/>
      <c r="B424" s="3"/>
      <c r="C424" s="3"/>
      <c r="F424" s="3"/>
    </row>
    <row r="425" spans="1:6" ht="12.75">
      <c r="A425" s="3"/>
      <c r="B425" s="3"/>
      <c r="C425" s="3"/>
      <c r="F425" s="3"/>
    </row>
    <row r="426" spans="1:6" ht="12.75">
      <c r="A426" s="3"/>
      <c r="B426" s="3"/>
      <c r="C426" s="3"/>
      <c r="F426" s="3"/>
    </row>
    <row r="427" spans="1:6" ht="12.75">
      <c r="A427" s="3"/>
      <c r="B427" s="3"/>
      <c r="C427" s="3"/>
      <c r="F427" s="3"/>
    </row>
    <row r="428" spans="1:6" ht="12.75">
      <c r="A428" s="3"/>
      <c r="B428" s="3"/>
      <c r="C428" s="3"/>
      <c r="F428" s="3"/>
    </row>
    <row r="429" spans="1:6" ht="12.75">
      <c r="A429" s="3"/>
      <c r="B429" s="3"/>
      <c r="C429" s="3"/>
      <c r="F429" s="3"/>
    </row>
    <row r="430" spans="1:6" ht="12.75">
      <c r="A430" s="3"/>
      <c r="B430" s="3"/>
      <c r="C430" s="3"/>
      <c r="F430" s="3"/>
    </row>
    <row r="431" spans="1:6" ht="12.75">
      <c r="A431" s="3"/>
      <c r="B431" s="3"/>
      <c r="C431" s="3"/>
      <c r="F431" s="3"/>
    </row>
    <row r="432" spans="1:6" ht="12.75">
      <c r="A432" s="3"/>
      <c r="B432" s="3"/>
      <c r="C432" s="3"/>
      <c r="F432" s="3"/>
    </row>
    <row r="433" spans="1:6" ht="12.75">
      <c r="A433" s="3"/>
      <c r="B433" s="3"/>
      <c r="C433" s="3"/>
      <c r="F433" s="3"/>
    </row>
    <row r="434" spans="1:6" ht="12.75">
      <c r="A434" s="3"/>
      <c r="B434" s="3"/>
      <c r="C434" s="3"/>
      <c r="F434" s="3"/>
    </row>
    <row r="435" spans="1:6" ht="12.75">
      <c r="A435" s="3"/>
      <c r="B435" s="3"/>
      <c r="C435" s="3"/>
      <c r="F435" s="3"/>
    </row>
    <row r="436" spans="1:6" ht="12.75">
      <c r="A436" s="3"/>
      <c r="B436" s="3"/>
      <c r="C436" s="3"/>
      <c r="F436" s="3"/>
    </row>
    <row r="437" spans="1:6" ht="12.75">
      <c r="A437" s="3"/>
      <c r="B437" s="3"/>
      <c r="C437" s="3"/>
      <c r="F437" s="3"/>
    </row>
    <row r="438" spans="1:6" ht="12.75">
      <c r="A438" s="3"/>
      <c r="B438" s="3"/>
      <c r="C438" s="3"/>
      <c r="F438" s="3"/>
    </row>
    <row r="439" spans="1:6" ht="12.75">
      <c r="A439" s="3"/>
      <c r="B439" s="3"/>
      <c r="C439" s="3"/>
      <c r="F439" s="3"/>
    </row>
    <row r="440" spans="1:6" ht="12.75">
      <c r="A440" s="3"/>
      <c r="B440" s="3"/>
      <c r="C440" s="3"/>
      <c r="F440" s="3"/>
    </row>
    <row r="441" spans="1:6" ht="12.75">
      <c r="A441" s="3"/>
      <c r="B441" s="3"/>
      <c r="C441" s="3"/>
      <c r="F441" s="3"/>
    </row>
    <row r="442" spans="1:6" ht="12.75">
      <c r="A442" s="3"/>
      <c r="B442" s="3"/>
      <c r="C442" s="3"/>
      <c r="F442" s="3"/>
    </row>
    <row r="443" spans="1:6" ht="12.75">
      <c r="A443" s="3"/>
      <c r="B443" s="3"/>
      <c r="C443" s="3"/>
      <c r="F443" s="3"/>
    </row>
    <row r="444" spans="1:6" ht="12.75">
      <c r="A444" s="3"/>
      <c r="B444" s="3"/>
      <c r="C444" s="3"/>
      <c r="F444" s="3"/>
    </row>
    <row r="445" spans="1:6" ht="12.75">
      <c r="A445" s="3"/>
      <c r="B445" s="3"/>
      <c r="C445" s="3"/>
      <c r="F445" s="3"/>
    </row>
    <row r="446" spans="1:6" ht="12.75">
      <c r="A446" s="3"/>
      <c r="B446" s="3"/>
      <c r="C446" s="3"/>
      <c r="F446" s="3"/>
    </row>
    <row r="447" spans="1:6" ht="12.75">
      <c r="A447" s="3"/>
      <c r="B447" s="3"/>
      <c r="C447" s="3"/>
      <c r="F447" s="3"/>
    </row>
    <row r="448" spans="1:6" ht="12.75">
      <c r="A448" s="3"/>
      <c r="B448" s="3"/>
      <c r="C448" s="3"/>
      <c r="F448" s="3"/>
    </row>
    <row r="449" spans="1:6" ht="12.75">
      <c r="A449" s="3"/>
      <c r="B449" s="3"/>
      <c r="C449" s="3"/>
      <c r="F449" s="3"/>
    </row>
    <row r="450" spans="1:6" ht="12.75">
      <c r="A450" s="3"/>
      <c r="B450" s="3"/>
      <c r="C450" s="3"/>
      <c r="F450" s="3"/>
    </row>
    <row r="451" spans="1:6" ht="12.75">
      <c r="A451" s="3"/>
      <c r="B451" s="3"/>
      <c r="C451" s="3"/>
      <c r="F451" s="3"/>
    </row>
    <row r="452" spans="1:6" ht="12.75">
      <c r="A452" s="3"/>
      <c r="B452" s="3"/>
      <c r="C452" s="3"/>
      <c r="F452" s="3"/>
    </row>
    <row r="453" spans="1:6" ht="12.75">
      <c r="A453" s="3"/>
      <c r="B453" s="3"/>
      <c r="C453" s="3"/>
      <c r="F453" s="3"/>
    </row>
    <row r="454" spans="1:6" ht="12.75">
      <c r="A454" s="3"/>
      <c r="B454" s="3"/>
      <c r="C454" s="3"/>
      <c r="F454" s="3"/>
    </row>
    <row r="455" spans="1:6" ht="12.75">
      <c r="A455" s="3"/>
      <c r="B455" s="3"/>
      <c r="C455" s="3"/>
      <c r="F455" s="3"/>
    </row>
    <row r="456" spans="1:6" ht="12.75">
      <c r="A456" s="3"/>
      <c r="B456" s="3"/>
      <c r="C456" s="3"/>
      <c r="F456" s="3"/>
    </row>
    <row r="457" spans="1:6" ht="12.75">
      <c r="A457" s="3"/>
      <c r="B457" s="3"/>
      <c r="C457" s="3"/>
      <c r="F457" s="3"/>
    </row>
    <row r="458" spans="1:6" ht="12.75">
      <c r="A458" s="3"/>
      <c r="B458" s="3"/>
      <c r="C458" s="3"/>
      <c r="F458" s="3"/>
    </row>
    <row r="459" spans="1:6" ht="12.75">
      <c r="A459" s="3"/>
      <c r="B459" s="3"/>
      <c r="C459" s="3"/>
      <c r="F459" s="3"/>
    </row>
    <row r="460" spans="1:6" ht="12.75">
      <c r="A460" s="3"/>
      <c r="B460" s="3"/>
      <c r="C460" s="3"/>
      <c r="F460" s="3"/>
    </row>
    <row r="461" spans="1:6" ht="12.75">
      <c r="A461" s="3"/>
      <c r="B461" s="3"/>
      <c r="C461" s="3"/>
      <c r="F461" s="3"/>
    </row>
    <row r="462" spans="1:6" ht="12.75">
      <c r="A462" s="3"/>
      <c r="B462" s="3"/>
      <c r="C462" s="3"/>
      <c r="F462" s="3"/>
    </row>
    <row r="463" spans="1:6" ht="12.75">
      <c r="A463" s="3"/>
      <c r="B463" s="3"/>
      <c r="C463" s="3"/>
      <c r="F463" s="3"/>
    </row>
    <row r="464" spans="1:6" ht="12.75">
      <c r="A464" s="3"/>
      <c r="B464" s="3"/>
      <c r="C464" s="3"/>
      <c r="F464" s="3"/>
    </row>
    <row r="465" spans="1:6" ht="12.75">
      <c r="A465" s="3"/>
      <c r="B465" s="3"/>
      <c r="C465" s="3"/>
      <c r="F465" s="3"/>
    </row>
    <row r="466" spans="1:6" ht="12.75">
      <c r="A466" s="3"/>
      <c r="B466" s="3"/>
      <c r="C466" s="3"/>
      <c r="F466" s="3"/>
    </row>
    <row r="467" spans="1:6" ht="12.75">
      <c r="A467" s="3"/>
      <c r="B467" s="3"/>
      <c r="C467" s="3"/>
      <c r="F467" s="3"/>
    </row>
    <row r="468" spans="1:6" ht="12.75">
      <c r="A468" s="3"/>
      <c r="B468" s="3"/>
      <c r="C468" s="3"/>
      <c r="F468" s="3"/>
    </row>
    <row r="469" spans="1:6" ht="12.75">
      <c r="A469" s="3"/>
      <c r="B469" s="3"/>
      <c r="C469" s="3"/>
      <c r="F469" s="3"/>
    </row>
    <row r="470" spans="1:6" ht="12.75">
      <c r="A470" s="3"/>
      <c r="B470" s="3"/>
      <c r="C470" s="3"/>
      <c r="F470" s="3"/>
    </row>
    <row r="471" spans="1:6" ht="12.75">
      <c r="A471" s="3"/>
      <c r="B471" s="3"/>
      <c r="C471" s="3"/>
      <c r="F471" s="3"/>
    </row>
    <row r="472" spans="1:6" ht="12.75">
      <c r="A472" s="3"/>
      <c r="B472" s="3"/>
      <c r="C472" s="3"/>
      <c r="F472" s="3"/>
    </row>
    <row r="473" spans="1:6" ht="12.75">
      <c r="A473" s="3"/>
      <c r="B473" s="3"/>
      <c r="C473" s="3"/>
      <c r="F473" s="3"/>
    </row>
    <row r="474" spans="1:6" ht="12.75">
      <c r="A474" s="3"/>
      <c r="B474" s="3"/>
      <c r="C474" s="3"/>
      <c r="F474" s="3"/>
    </row>
    <row r="475" spans="1:6" ht="12.75">
      <c r="A475" s="3"/>
      <c r="B475" s="3"/>
      <c r="C475" s="3"/>
      <c r="F475" s="3"/>
    </row>
    <row r="476" spans="1:6" ht="12.75">
      <c r="A476" s="3"/>
      <c r="B476" s="3"/>
      <c r="C476" s="3"/>
      <c r="F476" s="3"/>
    </row>
    <row r="477" spans="1:6" ht="12.75">
      <c r="A477" s="3"/>
      <c r="B477" s="3"/>
      <c r="C477" s="3"/>
      <c r="F477" s="3"/>
    </row>
    <row r="478" spans="1:6" ht="12.75">
      <c r="A478" s="3"/>
      <c r="B478" s="3"/>
      <c r="C478" s="3"/>
      <c r="F478" s="3"/>
    </row>
    <row r="479" spans="1:6" ht="12.75">
      <c r="A479" s="3"/>
      <c r="B479" s="3"/>
      <c r="C479" s="3"/>
      <c r="F479" s="3"/>
    </row>
    <row r="480" spans="1:6" ht="12.75">
      <c r="A480" s="3"/>
      <c r="B480" s="3"/>
      <c r="C480" s="3"/>
      <c r="F480" s="3"/>
    </row>
    <row r="481" spans="1:6" ht="12.75">
      <c r="A481" s="3"/>
      <c r="B481" s="3"/>
      <c r="C481" s="3"/>
      <c r="F481" s="3"/>
    </row>
    <row r="482" spans="1:6" ht="12.75">
      <c r="A482" s="3"/>
      <c r="B482" s="3"/>
      <c r="C482" s="3"/>
      <c r="F482" s="3"/>
    </row>
    <row r="483" spans="1:6" ht="12.75">
      <c r="A483" s="3"/>
      <c r="B483" s="3"/>
      <c r="C483" s="3"/>
      <c r="F483" s="3"/>
    </row>
    <row r="484" spans="1:6" ht="12.75">
      <c r="A484" s="3"/>
      <c r="B484" s="3"/>
      <c r="C484" s="3"/>
      <c r="F484" s="3"/>
    </row>
    <row r="485" spans="1:6" ht="12.75">
      <c r="A485" s="3"/>
      <c r="B485" s="3"/>
      <c r="C485" s="3"/>
      <c r="F485" s="3"/>
    </row>
    <row r="486" spans="1:6" ht="12.75">
      <c r="A486" s="3"/>
      <c r="B486" s="3"/>
      <c r="C486" s="3"/>
      <c r="F486" s="3"/>
    </row>
    <row r="487" spans="1:6" ht="12.75">
      <c r="A487" s="3"/>
      <c r="B487" s="3"/>
      <c r="C487" s="3"/>
      <c r="F487" s="3"/>
    </row>
    <row r="488" spans="1:6" ht="12.75">
      <c r="A488" s="3"/>
      <c r="B488" s="3"/>
      <c r="C488" s="3"/>
      <c r="F488" s="3"/>
    </row>
    <row r="489" spans="1:6" ht="12.75">
      <c r="A489" s="3"/>
      <c r="B489" s="3"/>
      <c r="C489" s="3"/>
      <c r="F489" s="3"/>
    </row>
    <row r="490" spans="1:6" ht="12.75">
      <c r="A490" s="3"/>
      <c r="B490" s="3"/>
      <c r="C490" s="3"/>
      <c r="F490" s="3"/>
    </row>
    <row r="491" spans="1:6" ht="12.75">
      <c r="A491" s="3"/>
      <c r="B491" s="3"/>
      <c r="C491" s="3"/>
      <c r="F491" s="3"/>
    </row>
    <row r="492" spans="1:6" ht="12.75">
      <c r="A492" s="3"/>
      <c r="B492" s="3"/>
      <c r="C492" s="3"/>
      <c r="F492" s="3"/>
    </row>
    <row r="493" spans="1:6" ht="12.75">
      <c r="A493" s="3"/>
      <c r="B493" s="3"/>
      <c r="C493" s="3"/>
      <c r="F493" s="3"/>
    </row>
    <row r="494" spans="1:6" ht="12.75">
      <c r="A494" s="3"/>
      <c r="B494" s="3"/>
      <c r="C494" s="3"/>
      <c r="F494" s="3"/>
    </row>
    <row r="495" spans="1:6" ht="12.75">
      <c r="A495" s="3"/>
      <c r="B495" s="3"/>
      <c r="C495" s="3"/>
      <c r="F495" s="3"/>
    </row>
    <row r="496" spans="1:6" ht="12.75">
      <c r="A496" s="3"/>
      <c r="B496" s="3"/>
      <c r="C496" s="3"/>
      <c r="F496" s="3"/>
    </row>
    <row r="497" spans="1:6" ht="12.75">
      <c r="A497" s="3"/>
      <c r="B497" s="3"/>
      <c r="C497" s="3"/>
      <c r="F497" s="3"/>
    </row>
    <row r="498" spans="1:6" ht="12.75">
      <c r="A498" s="3"/>
      <c r="B498" s="3"/>
      <c r="C498" s="3"/>
      <c r="F498" s="3"/>
    </row>
    <row r="499" spans="1:6" ht="12.75">
      <c r="A499" s="3"/>
      <c r="B499" s="3"/>
      <c r="C499" s="3"/>
      <c r="F499" s="3"/>
    </row>
    <row r="500" spans="1:6" ht="12.75">
      <c r="A500" s="3"/>
      <c r="B500" s="3"/>
      <c r="C500" s="3"/>
      <c r="F500" s="3"/>
    </row>
    <row r="501" spans="1:6" ht="12.75">
      <c r="A501" s="3"/>
      <c r="B501" s="3"/>
      <c r="C501" s="3"/>
      <c r="F501" s="3"/>
    </row>
    <row r="502" spans="1:6" ht="12.75">
      <c r="A502" s="3"/>
      <c r="B502" s="3"/>
      <c r="C502" s="3"/>
      <c r="F502" s="3"/>
    </row>
    <row r="503" spans="1:6" ht="12.75">
      <c r="A503" s="3"/>
      <c r="B503" s="3"/>
      <c r="C503" s="3"/>
      <c r="F503" s="3"/>
    </row>
    <row r="504" spans="1:6" ht="12.75">
      <c r="A504" s="3"/>
      <c r="B504" s="3"/>
      <c r="C504" s="3"/>
      <c r="F504" s="3"/>
    </row>
    <row r="505" spans="1:6" ht="12.75">
      <c r="A505" s="3"/>
      <c r="B505" s="3"/>
      <c r="C505" s="3"/>
      <c r="F505" s="3"/>
    </row>
    <row r="506" spans="1:6" ht="12.75">
      <c r="A506" s="3"/>
      <c r="B506" s="3"/>
      <c r="C506" s="3"/>
      <c r="F506" s="3"/>
    </row>
    <row r="507" spans="1:6" ht="12.75">
      <c r="A507" s="3"/>
      <c r="B507" s="3"/>
      <c r="C507" s="3"/>
      <c r="F507" s="3"/>
    </row>
    <row r="508" spans="1:6" ht="12.75">
      <c r="A508" s="3"/>
      <c r="B508" s="3"/>
      <c r="C508" s="3"/>
      <c r="F508" s="3"/>
    </row>
    <row r="509" spans="1:6" ht="12.75">
      <c r="A509" s="3"/>
      <c r="B509" s="3"/>
      <c r="C509" s="3"/>
      <c r="F509" s="3"/>
    </row>
    <row r="510" spans="1:6" ht="12.75">
      <c r="A510" s="3"/>
      <c r="B510" s="3"/>
      <c r="C510" s="3"/>
      <c r="F510" s="3"/>
    </row>
    <row r="511" spans="1:6" ht="12.75">
      <c r="A511" s="3"/>
      <c r="B511" s="3"/>
      <c r="C511" s="3"/>
      <c r="F511" s="3"/>
    </row>
    <row r="512" spans="1:6" ht="12.75">
      <c r="A512" s="3"/>
      <c r="B512" s="3"/>
      <c r="C512" s="3"/>
      <c r="F512" s="3"/>
    </row>
    <row r="513" spans="1:6" ht="12.75">
      <c r="A513" s="3"/>
      <c r="B513" s="3"/>
      <c r="C513" s="3"/>
      <c r="F513" s="3"/>
    </row>
    <row r="514" spans="1:6" ht="12.75">
      <c r="A514" s="3"/>
      <c r="B514" s="3"/>
      <c r="C514" s="3"/>
      <c r="F514" s="3"/>
    </row>
    <row r="515" spans="1:6" ht="12.75">
      <c r="A515" s="3"/>
      <c r="B515" s="3"/>
      <c r="C515" s="3"/>
      <c r="F515" s="3"/>
    </row>
    <row r="516" spans="1:6" ht="12.75">
      <c r="A516" s="3"/>
      <c r="B516" s="3"/>
      <c r="C516" s="3"/>
      <c r="F516" s="3"/>
    </row>
    <row r="517" spans="1:6" ht="12.75">
      <c r="A517" s="3"/>
      <c r="B517" s="3"/>
      <c r="C517" s="3"/>
      <c r="F517" s="3"/>
    </row>
    <row r="518" spans="1:6" ht="12.75">
      <c r="A518" s="3"/>
      <c r="B518" s="3"/>
      <c r="C518" s="3"/>
      <c r="F518" s="3"/>
    </row>
    <row r="519" spans="1:6" ht="12.75">
      <c r="A519" s="3"/>
      <c r="B519" s="3"/>
      <c r="C519" s="3"/>
      <c r="F519" s="3"/>
    </row>
    <row r="520" spans="1:6" ht="12.75">
      <c r="A520" s="3"/>
      <c r="B520" s="3"/>
      <c r="C520" s="3"/>
      <c r="F520" s="3"/>
    </row>
    <row r="521" spans="1:6" ht="12.75">
      <c r="A521" s="3"/>
      <c r="B521" s="3"/>
      <c r="C521" s="3"/>
      <c r="F521" s="3"/>
    </row>
    <row r="522" spans="1:6" ht="12.75">
      <c r="A522" s="3"/>
      <c r="B522" s="3"/>
      <c r="C522" s="3"/>
      <c r="F522" s="3"/>
    </row>
    <row r="523" spans="1:6" ht="12.75">
      <c r="A523" s="3"/>
      <c r="B523" s="3"/>
      <c r="C523" s="3"/>
      <c r="F523" s="3"/>
    </row>
    <row r="524" spans="1:6" ht="12.75">
      <c r="A524" s="3"/>
      <c r="B524" s="3"/>
      <c r="C524" s="3"/>
      <c r="F524" s="3"/>
    </row>
    <row r="525" spans="1:6" ht="12.75">
      <c r="A525" s="3"/>
      <c r="B525" s="3"/>
      <c r="C525" s="3"/>
      <c r="F525" s="3"/>
    </row>
    <row r="526" spans="1:6" ht="12.75">
      <c r="A526" s="3"/>
      <c r="B526" s="3"/>
      <c r="C526" s="3"/>
      <c r="F526" s="3"/>
    </row>
    <row r="527" spans="1:6" ht="12.75">
      <c r="A527" s="3"/>
      <c r="B527" s="3"/>
      <c r="C527" s="3"/>
      <c r="F527" s="3"/>
    </row>
    <row r="528" spans="1:6" ht="12.75">
      <c r="A528" s="3"/>
      <c r="B528" s="3"/>
      <c r="C528" s="3"/>
      <c r="F528" s="3"/>
    </row>
    <row r="529" spans="1:6" ht="12.75">
      <c r="A529" s="3"/>
      <c r="B529" s="3"/>
      <c r="C529" s="3"/>
      <c r="F529" s="3"/>
    </row>
    <row r="530" spans="1:6" ht="12.75">
      <c r="A530" s="3"/>
      <c r="B530" s="3"/>
      <c r="C530" s="3"/>
      <c r="F530" s="3"/>
    </row>
    <row r="531" spans="1:6" ht="12.75">
      <c r="A531" s="3"/>
      <c r="B531" s="3"/>
      <c r="C531" s="3"/>
      <c r="F531" s="3"/>
    </row>
    <row r="532" spans="1:6" ht="12.75">
      <c r="A532" s="3"/>
      <c r="B532" s="3"/>
      <c r="C532" s="3"/>
      <c r="F532" s="3"/>
    </row>
    <row r="533" spans="1:6" ht="12.75">
      <c r="A533" s="3"/>
      <c r="B533" s="3"/>
      <c r="C533" s="3"/>
      <c r="F533" s="3"/>
    </row>
    <row r="534" spans="1:6" ht="12.75">
      <c r="A534" s="3"/>
      <c r="B534" s="3"/>
      <c r="C534" s="3"/>
      <c r="F534" s="3"/>
    </row>
    <row r="535" spans="1:6" ht="12.75">
      <c r="A535" s="3"/>
      <c r="B535" s="3"/>
      <c r="C535" s="3"/>
      <c r="F535" s="3"/>
    </row>
    <row r="536" spans="1:6" ht="12.75">
      <c r="A536" s="3"/>
      <c r="B536" s="3"/>
      <c r="C536" s="3"/>
      <c r="F536" s="3"/>
    </row>
    <row r="537" spans="1:6" ht="12.75">
      <c r="A537" s="3"/>
      <c r="B537" s="3"/>
      <c r="C537" s="3"/>
      <c r="F537" s="3"/>
    </row>
    <row r="538" spans="1:6" ht="12.75">
      <c r="A538" s="3"/>
      <c r="B538" s="3"/>
      <c r="C538" s="3"/>
      <c r="F538" s="3"/>
    </row>
    <row r="539" spans="1:6" ht="12.75">
      <c r="A539" s="3"/>
      <c r="B539" s="3"/>
      <c r="C539" s="3"/>
      <c r="F539" s="3"/>
    </row>
    <row r="540" spans="1:6" ht="12.75">
      <c r="A540" s="3"/>
      <c r="B540" s="3"/>
      <c r="C540" s="3"/>
      <c r="F540" s="3"/>
    </row>
    <row r="541" spans="1:6" ht="12.75">
      <c r="A541" s="3"/>
      <c r="B541" s="3"/>
      <c r="C541" s="3"/>
      <c r="F541" s="3"/>
    </row>
    <row r="542" spans="1:6" ht="12.75">
      <c r="A542" s="3"/>
      <c r="B542" s="3"/>
      <c r="C542" s="3"/>
      <c r="F542" s="3"/>
    </row>
    <row r="543" spans="1:6" ht="12.75">
      <c r="A543" s="3"/>
      <c r="B543" s="3"/>
      <c r="C543" s="3"/>
      <c r="F543" s="3"/>
    </row>
    <row r="544" spans="1:6" ht="12.75">
      <c r="A544" s="3"/>
      <c r="B544" s="3"/>
      <c r="C544" s="3"/>
      <c r="F544" s="3"/>
    </row>
    <row r="545" spans="1:6" ht="12.75">
      <c r="A545" s="3"/>
      <c r="B545" s="3"/>
      <c r="C545" s="3"/>
      <c r="F545" s="3"/>
    </row>
    <row r="546" spans="1:6" ht="12.75">
      <c r="A546" s="3"/>
      <c r="B546" s="3"/>
      <c r="C546" s="3"/>
      <c r="F546" s="3"/>
    </row>
    <row r="547" spans="1:6" ht="12.75">
      <c r="A547" s="3"/>
      <c r="B547" s="3"/>
      <c r="C547" s="3"/>
      <c r="F547" s="3"/>
    </row>
    <row r="548" spans="1:6" ht="12.75">
      <c r="A548" s="3"/>
      <c r="B548" s="3"/>
      <c r="C548" s="3"/>
      <c r="F548" s="3"/>
    </row>
    <row r="549" spans="1:6" ht="12.75">
      <c r="A549" s="3"/>
      <c r="B549" s="3"/>
      <c r="C549" s="3"/>
      <c r="F549" s="3"/>
    </row>
    <row r="550" spans="1:6" ht="12.75">
      <c r="A550" s="3"/>
      <c r="B550" s="3"/>
      <c r="C550" s="3"/>
      <c r="F550" s="3"/>
    </row>
    <row r="551" spans="1:6" ht="12.75">
      <c r="A551" s="3"/>
      <c r="B551" s="3"/>
      <c r="C551" s="3"/>
      <c r="F551" s="3"/>
    </row>
    <row r="552" spans="1:6" ht="12.75">
      <c r="A552" s="3"/>
      <c r="B552" s="3"/>
      <c r="C552" s="3"/>
      <c r="F552" s="3"/>
    </row>
    <row r="553" spans="1:6" ht="12.75">
      <c r="A553" s="3"/>
      <c r="B553" s="3"/>
      <c r="C553" s="3"/>
      <c r="F553" s="3"/>
    </row>
    <row r="554" spans="1:6" ht="12.75">
      <c r="A554" s="3"/>
      <c r="B554" s="3"/>
      <c r="C554" s="3"/>
      <c r="F554" s="3"/>
    </row>
    <row r="555" spans="1:6" ht="12.75">
      <c r="A555" s="3"/>
      <c r="B555" s="3"/>
      <c r="C555" s="3"/>
      <c r="F555" s="3"/>
    </row>
    <row r="556" spans="1:6" ht="12.75">
      <c r="A556" s="3"/>
      <c r="B556" s="3"/>
      <c r="C556" s="3"/>
      <c r="F556" s="3"/>
    </row>
    <row r="557" spans="1:6" ht="12.75">
      <c r="A557" s="3"/>
      <c r="B557" s="3"/>
      <c r="C557" s="3"/>
      <c r="F557" s="3"/>
    </row>
    <row r="558" spans="1:6" ht="12.75">
      <c r="A558" s="3"/>
      <c r="B558" s="3"/>
      <c r="C558" s="3"/>
      <c r="F558" s="3"/>
    </row>
    <row r="559" spans="1:6" ht="12.75">
      <c r="A559" s="3"/>
      <c r="B559" s="3"/>
      <c r="C559" s="3"/>
      <c r="F559" s="3"/>
    </row>
    <row r="560" spans="1:6" ht="12.75">
      <c r="A560" s="3"/>
      <c r="B560" s="3"/>
      <c r="C560" s="3"/>
      <c r="F560" s="3"/>
    </row>
    <row r="561" spans="1:6" ht="12.75">
      <c r="A561" s="3"/>
      <c r="B561" s="3"/>
      <c r="C561" s="3"/>
      <c r="F561" s="3"/>
    </row>
    <row r="562" spans="1:6" ht="12.75">
      <c r="A562" s="3"/>
      <c r="B562" s="3"/>
      <c r="C562" s="3"/>
      <c r="F562" s="3"/>
    </row>
    <row r="563" spans="1:6" ht="12.75">
      <c r="A563" s="3"/>
      <c r="B563" s="3"/>
      <c r="C563" s="3"/>
      <c r="F563" s="3"/>
    </row>
    <row r="564" spans="1:6" ht="12.75">
      <c r="A564" s="3"/>
      <c r="B564" s="3"/>
      <c r="C564" s="3"/>
      <c r="F564" s="3"/>
    </row>
    <row r="565" spans="1:6" ht="12.75">
      <c r="A565" s="3"/>
      <c r="B565" s="3"/>
      <c r="C565" s="3"/>
      <c r="F565" s="3"/>
    </row>
    <row r="566" spans="1:6" ht="12.75">
      <c r="A566" s="3"/>
      <c r="B566" s="3"/>
      <c r="C566" s="3"/>
      <c r="F566" s="3"/>
    </row>
    <row r="567" spans="1:6" ht="12.75">
      <c r="A567" s="3"/>
      <c r="B567" s="3"/>
      <c r="C567" s="3"/>
      <c r="F567" s="3"/>
    </row>
    <row r="568" spans="1:6" ht="12.75">
      <c r="A568" s="3"/>
      <c r="B568" s="3"/>
      <c r="C568" s="3"/>
      <c r="F568" s="3"/>
    </row>
    <row r="569" spans="1:6" ht="12.75">
      <c r="A569" s="3"/>
      <c r="B569" s="3"/>
      <c r="C569" s="3"/>
      <c r="F569" s="3"/>
    </row>
    <row r="570" spans="1:6" ht="12.75">
      <c r="A570" s="3"/>
      <c r="B570" s="3"/>
      <c r="C570" s="3"/>
      <c r="F570" s="3"/>
    </row>
    <row r="571" spans="1:6" ht="12.75">
      <c r="A571" s="3"/>
      <c r="B571" s="3"/>
      <c r="C571" s="3"/>
      <c r="F571" s="3"/>
    </row>
    <row r="572" spans="1:6" ht="12.75">
      <c r="A572" s="3"/>
      <c r="B572" s="3"/>
      <c r="C572" s="3"/>
      <c r="F572" s="3"/>
    </row>
    <row r="573" spans="1:6" ht="12.75">
      <c r="A573" s="3"/>
      <c r="B573" s="3"/>
      <c r="C573" s="3"/>
      <c r="F573" s="3"/>
    </row>
    <row r="574" spans="1:6" ht="12.75">
      <c r="A574" s="3"/>
      <c r="B574" s="3"/>
      <c r="C574" s="3"/>
      <c r="F574" s="3"/>
    </row>
    <row r="575" spans="1:6" ht="12.75">
      <c r="A575" s="3"/>
      <c r="B575" s="3"/>
      <c r="C575" s="3"/>
      <c r="F575" s="3"/>
    </row>
    <row r="576" spans="1:6" ht="12.75">
      <c r="A576" s="3"/>
      <c r="B576" s="3"/>
      <c r="C576" s="3"/>
      <c r="F576" s="3"/>
    </row>
    <row r="577" spans="1:6" ht="12.75">
      <c r="A577" s="3"/>
      <c r="B577" s="3"/>
      <c r="C577" s="3"/>
      <c r="F577" s="3"/>
    </row>
    <row r="578" spans="1:6" ht="12.75">
      <c r="A578" s="3"/>
      <c r="B578" s="3"/>
      <c r="C578" s="3"/>
      <c r="F578" s="3"/>
    </row>
    <row r="579" spans="1:6" ht="12.75">
      <c r="A579" s="3"/>
      <c r="B579" s="3"/>
      <c r="C579" s="3"/>
      <c r="F579" s="3"/>
    </row>
    <row r="580" spans="1:6" ht="12.75">
      <c r="A580" s="3"/>
      <c r="B580" s="3"/>
      <c r="C580" s="3"/>
      <c r="F580" s="3"/>
    </row>
    <row r="581" spans="1:6" ht="12.75">
      <c r="A581" s="3"/>
      <c r="B581" s="3"/>
      <c r="C581" s="3"/>
      <c r="F581" s="3"/>
    </row>
    <row r="582" spans="1:6" ht="12.75">
      <c r="A582" s="3"/>
      <c r="B582" s="3"/>
      <c r="C582" s="3"/>
      <c r="F582" s="3"/>
    </row>
    <row r="583" spans="1:6" ht="12.75">
      <c r="A583" s="3"/>
      <c r="B583" s="3"/>
      <c r="C583" s="3"/>
      <c r="F583" s="3"/>
    </row>
    <row r="584" spans="1:6" ht="12.75">
      <c r="A584" s="3"/>
      <c r="B584" s="3"/>
      <c r="C584" s="3"/>
      <c r="F584" s="3"/>
    </row>
    <row r="585" spans="1:6" ht="12.75">
      <c r="A585" s="3"/>
      <c r="B585" s="3"/>
      <c r="C585" s="3"/>
      <c r="F585" s="3"/>
    </row>
    <row r="586" spans="1:6" ht="12.75">
      <c r="A586" s="3"/>
      <c r="B586" s="3"/>
      <c r="C586" s="3"/>
      <c r="F586" s="3"/>
    </row>
    <row r="587" spans="1:6" ht="12.75">
      <c r="A587" s="3"/>
      <c r="B587" s="3"/>
      <c r="C587" s="3"/>
      <c r="F587" s="3"/>
    </row>
    <row r="588" spans="1:6" ht="12.75">
      <c r="A588" s="3"/>
      <c r="B588" s="3"/>
      <c r="C588" s="3"/>
      <c r="F588" s="3"/>
    </row>
    <row r="589" spans="1:6" ht="12.75">
      <c r="A589" s="3"/>
      <c r="B589" s="3"/>
      <c r="C589" s="3"/>
      <c r="F589" s="3"/>
    </row>
    <row r="590" spans="1:6" ht="12.75">
      <c r="A590" s="3"/>
      <c r="B590" s="3"/>
      <c r="C590" s="3"/>
      <c r="F590" s="3"/>
    </row>
    <row r="591" spans="1:6" ht="12.75">
      <c r="A591" s="3"/>
      <c r="B591" s="3"/>
      <c r="C591" s="3"/>
      <c r="F591" s="3"/>
    </row>
    <row r="592" spans="1:6" ht="12.75">
      <c r="A592" s="3"/>
      <c r="B592" s="3"/>
      <c r="C592" s="3"/>
      <c r="F592" s="3"/>
    </row>
    <row r="593" spans="1:6" ht="12.75">
      <c r="A593" s="3"/>
      <c r="B593" s="3"/>
      <c r="C593" s="3"/>
      <c r="F593" s="3"/>
    </row>
    <row r="594" spans="1:6" ht="12.75">
      <c r="A594" s="3"/>
      <c r="B594" s="3"/>
      <c r="C594" s="3"/>
      <c r="F594" s="3"/>
    </row>
    <row r="595" spans="1:6" ht="12.75">
      <c r="A595" s="3"/>
      <c r="B595" s="3"/>
      <c r="C595" s="3"/>
      <c r="F595" s="3"/>
    </row>
    <row r="596" spans="1:6" ht="12.75">
      <c r="A596" s="3"/>
      <c r="B596" s="3"/>
      <c r="C596" s="3"/>
      <c r="F596" s="3"/>
    </row>
    <row r="597" spans="1:6" ht="12.75">
      <c r="A597" s="3"/>
      <c r="B597" s="3"/>
      <c r="C597" s="3"/>
      <c r="F597" s="3"/>
    </row>
    <row r="598" spans="1:6" ht="12.75">
      <c r="A598" s="3"/>
      <c r="B598" s="3"/>
      <c r="C598" s="3"/>
      <c r="F598" s="3"/>
    </row>
    <row r="599" spans="1:6" ht="12.75">
      <c r="A599" s="3"/>
      <c r="B599" s="3"/>
      <c r="C599" s="3"/>
      <c r="F599" s="3"/>
    </row>
    <row r="600" spans="1:6" ht="12.75">
      <c r="A600" s="3"/>
      <c r="B600" s="3"/>
      <c r="C600" s="3"/>
      <c r="F600" s="3"/>
    </row>
    <row r="601" spans="1:6" ht="12.75">
      <c r="A601" s="3"/>
      <c r="B601" s="3"/>
      <c r="C601" s="3"/>
      <c r="F601" s="3"/>
    </row>
    <row r="602" spans="1:6" ht="12.75">
      <c r="A602" s="3"/>
      <c r="B602" s="3"/>
      <c r="C602" s="3"/>
      <c r="F602" s="3"/>
    </row>
    <row r="603" spans="1:6" ht="12.75">
      <c r="A603" s="3"/>
      <c r="B603" s="3"/>
      <c r="C603" s="3"/>
      <c r="F603" s="3"/>
    </row>
    <row r="604" spans="1:6" ht="12.75">
      <c r="A604" s="3"/>
      <c r="B604" s="3"/>
      <c r="C604" s="3"/>
      <c r="F604" s="3"/>
    </row>
    <row r="605" spans="1:6" ht="12.75">
      <c r="A605" s="3"/>
      <c r="B605" s="3"/>
      <c r="C605" s="3"/>
      <c r="F605" s="3"/>
    </row>
    <row r="606" spans="1:6" ht="12.75">
      <c r="A606" s="3"/>
      <c r="B606" s="3"/>
      <c r="C606" s="3"/>
      <c r="F606" s="3"/>
    </row>
    <row r="607" spans="1:6" ht="12.75">
      <c r="A607" s="3"/>
      <c r="B607" s="3"/>
      <c r="C607" s="3"/>
      <c r="F607" s="3"/>
    </row>
    <row r="608" spans="1:6" ht="12.75">
      <c r="A608" s="3"/>
      <c r="B608" s="3"/>
      <c r="C608" s="3"/>
      <c r="F608" s="3"/>
    </row>
    <row r="609" spans="1:6" ht="12.75">
      <c r="A609" s="3"/>
      <c r="B609" s="3"/>
      <c r="C609" s="3"/>
      <c r="F609" s="3"/>
    </row>
    <row r="610" spans="1:6" ht="12.75">
      <c r="A610" s="3"/>
      <c r="B610" s="3"/>
      <c r="C610" s="3"/>
      <c r="F610" s="3"/>
    </row>
    <row r="611" spans="1:6" ht="12.75">
      <c r="A611" s="3"/>
      <c r="B611" s="3"/>
      <c r="C611" s="3"/>
      <c r="F611" s="3"/>
    </row>
    <row r="612" spans="1:6" ht="12.75">
      <c r="A612" s="3"/>
      <c r="B612" s="3"/>
      <c r="C612" s="3"/>
      <c r="F612" s="3"/>
    </row>
    <row r="613" spans="1:6" ht="12.75">
      <c r="A613" s="3"/>
      <c r="B613" s="3"/>
      <c r="C613" s="3"/>
      <c r="F613" s="3"/>
    </row>
    <row r="614" spans="1:6" ht="12.75">
      <c r="A614" s="3"/>
      <c r="B614" s="3"/>
      <c r="C614" s="3"/>
      <c r="F614" s="3"/>
    </row>
    <row r="615" spans="1:6" ht="12.75">
      <c r="A615" s="3"/>
      <c r="B615" s="3"/>
      <c r="C615" s="3"/>
      <c r="F615" s="3"/>
    </row>
    <row r="616" spans="1:6" ht="12.75">
      <c r="A616" s="3"/>
      <c r="B616" s="3"/>
      <c r="C616" s="3"/>
      <c r="F616" s="3"/>
    </row>
    <row r="617" spans="1:6" ht="12.75">
      <c r="A617" s="3"/>
      <c r="B617" s="3"/>
      <c r="C617" s="3"/>
      <c r="F617" s="3"/>
    </row>
    <row r="618" spans="1:6" ht="12.75">
      <c r="A618" s="3"/>
      <c r="B618" s="3"/>
      <c r="C618" s="3"/>
      <c r="F618" s="3"/>
    </row>
    <row r="619" spans="1:6" ht="12.75">
      <c r="A619" s="3"/>
      <c r="B619" s="3"/>
      <c r="C619" s="3"/>
      <c r="F619" s="3"/>
    </row>
    <row r="620" spans="1:6" ht="12.75">
      <c r="A620" s="3"/>
      <c r="B620" s="3"/>
      <c r="C620" s="3"/>
      <c r="F620" s="3"/>
    </row>
    <row r="621" spans="1:6" ht="12.75">
      <c r="A621" s="3"/>
      <c r="B621" s="3"/>
      <c r="C621" s="3"/>
      <c r="F621" s="3"/>
    </row>
    <row r="622" spans="1:6" ht="12.75">
      <c r="A622" s="3"/>
      <c r="B622" s="3"/>
      <c r="C622" s="3"/>
      <c r="F622" s="3"/>
    </row>
    <row r="623" spans="1:6" ht="12.75">
      <c r="A623" s="3"/>
      <c r="B623" s="3"/>
      <c r="C623" s="3"/>
      <c r="F623" s="3"/>
    </row>
    <row r="624" spans="1:6" ht="12.75">
      <c r="A624" s="3"/>
      <c r="B624" s="3"/>
      <c r="C624" s="3"/>
      <c r="F624" s="3"/>
    </row>
    <row r="625" spans="1:6" ht="12.75">
      <c r="A625" s="3"/>
      <c r="B625" s="3"/>
      <c r="C625" s="3"/>
      <c r="F625" s="3"/>
    </row>
    <row r="626" spans="1:6" ht="12.75">
      <c r="A626" s="3"/>
      <c r="B626" s="3"/>
      <c r="C626" s="3"/>
      <c r="F626" s="3"/>
    </row>
    <row r="627" spans="1:6" ht="12.75">
      <c r="A627" s="3"/>
      <c r="B627" s="3"/>
      <c r="C627" s="3"/>
      <c r="F627" s="3"/>
    </row>
    <row r="628" spans="1:6" ht="12.75">
      <c r="A628" s="3"/>
      <c r="B628" s="3"/>
      <c r="C628" s="3"/>
      <c r="F628" s="3"/>
    </row>
    <row r="629" spans="1:6" ht="12.75">
      <c r="A629" s="3"/>
      <c r="B629" s="3"/>
      <c r="C629" s="3"/>
      <c r="F629" s="3"/>
    </row>
    <row r="630" spans="1:6" ht="12.75">
      <c r="A630" s="3"/>
      <c r="B630" s="3"/>
      <c r="C630" s="3"/>
      <c r="F630" s="3"/>
    </row>
    <row r="631" spans="1:6" ht="12.75">
      <c r="A631" s="3"/>
      <c r="B631" s="3"/>
      <c r="C631" s="3"/>
      <c r="F631" s="3"/>
    </row>
    <row r="632" spans="1:6" ht="12.75">
      <c r="A632" s="3"/>
      <c r="B632" s="3"/>
      <c r="C632" s="3"/>
      <c r="F632" s="3"/>
    </row>
  </sheetData>
  <sheetProtection/>
  <mergeCells count="3">
    <mergeCell ref="H6:J6"/>
    <mergeCell ref="K6:M6"/>
    <mergeCell ref="B3:L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Anatolij</cp:lastModifiedBy>
  <cp:lastPrinted>2009-11-23T04:46:22Z</cp:lastPrinted>
  <dcterms:created xsi:type="dcterms:W3CDTF">1996-10-08T23:32:33Z</dcterms:created>
  <dcterms:modified xsi:type="dcterms:W3CDTF">2011-02-03T17:52:05Z</dcterms:modified>
  <cp:category/>
  <cp:version/>
  <cp:contentType/>
  <cp:contentStatus/>
</cp:coreProperties>
</file>